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codeName="{00000000-0000-0000-0000-000000000000}"/>
  <workbookPr updateLinks="always" codeName="ThisWorkbook"/>
  <mc:AlternateContent xmlns:mc="http://schemas.openxmlformats.org/markup-compatibility/2006">
    <mc:Choice Requires="x15">
      <x15ac:absPath xmlns:x15ac="http://schemas.microsoft.com/office/spreadsheetml/2010/11/ac" url="https://apsstudents-my.sharepoint.com/personal/cbutler_apsk12_org/Documents/Documents/FEDERAL PROGRAMS/CIP/"/>
    </mc:Choice>
  </mc:AlternateContent>
  <xr:revisionPtr revIDLastSave="0" documentId="8_{D1B3989A-7B45-45DD-B4A4-187FD2867E22}" xr6:coauthVersionLast="47" xr6:coauthVersionMax="47" xr10:uidLastSave="{00000000-0000-0000-0000-000000000000}"/>
  <bookViews>
    <workbookView xWindow="-120" yWindow="-120" windowWidth="29040" windowHeight="15720" firstSheet="14" activeTab="10" xr2:uid="{00000000-000D-0000-FFFF-FFFF00000000}"/>
  </bookViews>
  <sheets>
    <sheet name="Alignment" sheetId="4" state="hidden" r:id="rId1"/>
    <sheet name="Cover Page" sheetId="1" r:id="rId2"/>
    <sheet name="Timeline" sheetId="43" r:id="rId3"/>
    <sheet name="Project Team Matrix" sheetId="11" r:id="rId4"/>
    <sheet name="Root Cause Analysis" sheetId="35" r:id="rId5"/>
    <sheet name="EXAMPLE_Goal" sheetId="24" r:id="rId6"/>
    <sheet name="Goal 1" sheetId="16" r:id="rId7"/>
    <sheet name="Goal 2" sheetId="44" r:id="rId8"/>
    <sheet name="Goal 4 - HS ONLY" sheetId="21" state="hidden" r:id="rId9"/>
    <sheet name="Goal 4 (HS Only)" sheetId="33" state="hidden" r:id="rId10"/>
    <sheet name="Goal 3" sheetId="45" r:id="rId11"/>
    <sheet name="Title IA SWP Questions" sheetId="9" r:id="rId12"/>
    <sheet name="Title IA Attestations" sheetId="10" r:id="rId13"/>
    <sheet name="Federal Programs Budget" sheetId="27" r:id="rId14"/>
    <sheet name="Title IA_P" sheetId="28" r:id="rId15"/>
    <sheet name="Sheet2" sheetId="34" state="hidden" r:id="rId16"/>
    <sheet name="Title IA, FE_P" sheetId="29" r:id="rId17"/>
    <sheet name="Title IA, SI_P" sheetId="40" r:id="rId18"/>
    <sheet name="Title IA, SI_P Lit Coach" sheetId="42" r:id="rId19"/>
    <sheet name="Title IIA_P" sheetId="30" r:id="rId20"/>
    <sheet name="Title IIA_A" sheetId="39" state="hidden" r:id="rId21"/>
    <sheet name="Progress Monitoring (FPSS Use)" sheetId="31" r:id="rId22"/>
    <sheet name="Communication Log (FPSS Use)" sheetId="32" r:id="rId23"/>
    <sheet name="Sheet1" sheetId="25" state="hidden" r:id="rId2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30" l="1"/>
  <c r="F10" i="27"/>
  <c r="F9" i="27"/>
  <c r="F8" i="27"/>
  <c r="F7" i="27"/>
  <c r="F6" i="27"/>
  <c r="G65" i="30"/>
  <c r="G64" i="30"/>
  <c r="G63" i="30"/>
  <c r="G62" i="30"/>
  <c r="G61" i="30"/>
  <c r="G60" i="30"/>
  <c r="G59" i="30"/>
  <c r="G58" i="30"/>
  <c r="G57" i="30"/>
  <c r="G56" i="30"/>
  <c r="G55" i="30"/>
  <c r="G54" i="30"/>
  <c r="G53" i="30"/>
  <c r="G52" i="30"/>
  <c r="G64" i="42"/>
  <c r="G63" i="42"/>
  <c r="G62" i="42"/>
  <c r="G61" i="42"/>
  <c r="G60" i="42"/>
  <c r="G59" i="42"/>
  <c r="G58" i="42"/>
  <c r="G57" i="42"/>
  <c r="G56" i="42"/>
  <c r="G55" i="42"/>
  <c r="G54" i="42"/>
  <c r="G53" i="42"/>
  <c r="G52" i="42"/>
  <c r="G51" i="42"/>
  <c r="G64" i="40"/>
  <c r="G63" i="40"/>
  <c r="G62" i="40"/>
  <c r="G61" i="40"/>
  <c r="G60" i="40"/>
  <c r="G59" i="40"/>
  <c r="G58" i="40"/>
  <c r="G57" i="40"/>
  <c r="G56" i="40"/>
  <c r="G55" i="40"/>
  <c r="G54" i="40"/>
  <c r="G53" i="40"/>
  <c r="G52" i="40"/>
  <c r="G51" i="40"/>
  <c r="G65" i="29"/>
  <c r="G64" i="29"/>
  <c r="G63" i="29"/>
  <c r="G62" i="29"/>
  <c r="G61" i="29"/>
  <c r="G60" i="29"/>
  <c r="G59" i="29"/>
  <c r="G58" i="29"/>
  <c r="G57" i="29"/>
  <c r="G56" i="29"/>
  <c r="G55" i="29"/>
  <c r="G54" i="29"/>
  <c r="G53" i="29"/>
  <c r="G52" i="29"/>
  <c r="G65" i="28"/>
  <c r="G64" i="28"/>
  <c r="G63" i="28"/>
  <c r="G62" i="28"/>
  <c r="G61" i="28"/>
  <c r="G60" i="28"/>
  <c r="G59" i="28"/>
  <c r="G58" i="28"/>
  <c r="G57" i="28"/>
  <c r="G56" i="28"/>
  <c r="G55" i="28"/>
  <c r="G54" i="28"/>
  <c r="G53" i="28"/>
  <c r="G52" i="28"/>
  <c r="L65" i="30"/>
  <c r="G66" i="30"/>
  <c r="K39" i="30"/>
  <c r="K47" i="30" s="1"/>
  <c r="K28" i="30"/>
  <c r="K36" i="30" s="1"/>
  <c r="K17" i="30"/>
  <c r="K25" i="30" s="1"/>
  <c r="K6" i="30"/>
  <c r="K14" i="30" s="1"/>
  <c r="L64" i="40"/>
  <c r="G65" i="40"/>
  <c r="K38" i="40"/>
  <c r="K46" i="40" s="1"/>
  <c r="K27" i="40"/>
  <c r="K35" i="40" s="1"/>
  <c r="K16" i="40"/>
  <c r="K24" i="40" s="1"/>
  <c r="K5" i="40"/>
  <c r="K13" i="40" s="1"/>
  <c r="L65" i="28"/>
  <c r="G66" i="28"/>
  <c r="K39" i="28"/>
  <c r="K47" i="28" s="1"/>
  <c r="K28" i="28"/>
  <c r="K36" i="28" s="1"/>
  <c r="K17" i="28"/>
  <c r="K25" i="28" s="1"/>
  <c r="K6" i="28"/>
  <c r="K14" i="28" s="1"/>
  <c r="L64" i="42"/>
  <c r="G65" i="42"/>
  <c r="K38" i="42"/>
  <c r="K46" i="42" s="1"/>
  <c r="K27" i="42"/>
  <c r="K35" i="42" s="1"/>
  <c r="K16" i="42"/>
  <c r="K24" i="42" s="1"/>
  <c r="K5" i="42"/>
  <c r="K13" i="42" s="1"/>
  <c r="L65" i="29"/>
  <c r="G66" i="29"/>
  <c r="K39" i="29"/>
  <c r="K47" i="29" s="1"/>
  <c r="K28" i="29"/>
  <c r="K36" i="29" s="1"/>
  <c r="K17" i="29"/>
  <c r="K25" i="29" s="1"/>
  <c r="K6" i="29"/>
  <c r="K14" i="29" s="1"/>
  <c r="E67" i="39"/>
  <c r="L66" i="39"/>
  <c r="L65" i="39"/>
  <c r="L64" i="39"/>
  <c r="L63" i="39"/>
  <c r="L62" i="39"/>
  <c r="L61" i="39"/>
  <c r="L60" i="39"/>
  <c r="L59" i="39"/>
  <c r="L58" i="39"/>
  <c r="L57" i="39"/>
  <c r="L56" i="39"/>
  <c r="L55" i="39"/>
  <c r="L67" i="39" s="1"/>
  <c r="K39" i="39"/>
  <c r="K47" i="39" s="1"/>
  <c r="K28" i="39"/>
  <c r="K36" i="39" s="1"/>
  <c r="K17" i="39"/>
  <c r="K25" i="39" s="1"/>
  <c r="K6" i="39"/>
  <c r="K14" i="39" s="1"/>
  <c r="B2" i="11"/>
  <c r="B1" i="11"/>
  <c r="E4" i="11"/>
  <c r="E3" i="11"/>
  <c r="E2" i="11"/>
  <c r="E1" i="11"/>
  <c r="K48" i="30" l="1"/>
  <c r="K49" i="30" s="1"/>
  <c r="K47" i="40"/>
  <c r="K48" i="40" s="1"/>
  <c r="K48" i="28"/>
  <c r="K49" i="28" s="1"/>
  <c r="C3" i="39"/>
  <c r="K47" i="42"/>
  <c r="K48" i="29"/>
  <c r="K49" i="29" s="1"/>
  <c r="K48" i="39"/>
  <c r="K49" i="3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tc={18F59737-F304-4DB8-AAD6-A64F52BB9C5F}</author>
  </authors>
  <commentList>
    <comment ref="A30" authorId="0" shapeId="0" xr:uid="{18F59737-F304-4DB8-AAD6-A64F52BB9C5F}">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@Copeland, Keasha Hi Keasha. Please see the requested CIP updates.  Note the specific change to the FE tab which is now included with the I&amp;P Action Steps.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tc={E3EF1E7D-5FCB-4AE2-AD46-5AE4C9450C5C}</author>
  </authors>
  <commentList>
    <comment ref="A28" authorId="0" shapeId="0" xr:uid="{E3EF1E7D-5FCB-4AE2-AD46-5AE4C9450C5C}">
      <text>
        <t xml:space="preserve">[Threaded comment]
Your version of Excel allows you to read this threaded comment; however, any edits to it will get removed if the file is opened in a newer version of Excel. Learn more: https://go.microsoft.com/fwlink/?linkid=870924
Comment:
    Principal needs to decide between ECTS or Dr. Thompson  </t>
      </text>
    </comment>
  </commentList>
</comments>
</file>

<file path=xl/sharedStrings.xml><?xml version="1.0" encoding="utf-8"?>
<sst xmlns="http://schemas.openxmlformats.org/spreadsheetml/2006/main" count="1141" uniqueCount="457">
  <si>
    <t>2026-2027 Continuous Improvement Plan (CIP)</t>
  </si>
  <si>
    <t>District Name:</t>
  </si>
  <si>
    <t xml:space="preserve">Atlanta Public Schools </t>
  </si>
  <si>
    <t>Fiscal Year</t>
  </si>
  <si>
    <t>2026-2027</t>
  </si>
  <si>
    <t>School Name:</t>
  </si>
  <si>
    <t>KIPP Woodson Park Academy</t>
  </si>
  <si>
    <t>Grade Band:</t>
  </si>
  <si>
    <t>K-8</t>
  </si>
  <si>
    <t>Principal:</t>
  </si>
  <si>
    <t>Tara Stifler</t>
  </si>
  <si>
    <t>Cluster:</t>
  </si>
  <si>
    <t>Douglass (Partner)</t>
  </si>
  <si>
    <t>FPSS:</t>
  </si>
  <si>
    <t>Judy Benjamin</t>
  </si>
  <si>
    <r>
      <t xml:space="preserve">State Designation </t>
    </r>
    <r>
      <rPr>
        <b/>
        <sz val="8"/>
        <color theme="0"/>
        <rFont val="Calibri"/>
        <family val="2"/>
      </rPr>
      <t>(CSI/TSI/ATSI or NA)</t>
    </r>
    <r>
      <rPr>
        <b/>
        <sz val="12"/>
        <color theme="0"/>
        <rFont val="Calibri"/>
        <family val="2"/>
      </rPr>
      <t>:</t>
    </r>
  </si>
  <si>
    <t xml:space="preserve">ATSI </t>
  </si>
  <si>
    <r>
      <t>Continuous Improvement Planning Timeline</t>
    </r>
    <r>
      <rPr>
        <sz val="20"/>
        <color theme="0"/>
        <rFont val="Arial"/>
        <family val="2"/>
      </rPr>
      <t> </t>
    </r>
  </si>
  <si>
    <r>
      <t>Actions</t>
    </r>
    <r>
      <rPr>
        <sz val="14"/>
        <rFont val="Calibri"/>
        <family val="2"/>
      </rPr>
      <t> </t>
    </r>
  </si>
  <si>
    <r>
      <t>Estimated Time </t>
    </r>
    <r>
      <rPr>
        <sz val="14"/>
        <rFont val="Calibri"/>
        <family val="2"/>
      </rPr>
      <t> </t>
    </r>
  </si>
  <si>
    <r>
      <t>Notes, Tools and Resources</t>
    </r>
    <r>
      <rPr>
        <sz val="14"/>
        <rFont val="Calibri"/>
        <family val="2"/>
      </rPr>
      <t> </t>
    </r>
  </si>
  <si>
    <r>
      <t>Timeline</t>
    </r>
    <r>
      <rPr>
        <sz val="14"/>
        <rFont val="Calibri"/>
        <family val="2"/>
      </rPr>
      <t> </t>
    </r>
  </si>
  <si>
    <r>
      <t>Support Provided</t>
    </r>
    <r>
      <rPr>
        <sz val="14"/>
        <rFont val="Calibri"/>
        <family val="2"/>
      </rPr>
      <t> </t>
    </r>
  </si>
  <si>
    <r>
      <t>Getting Started</t>
    </r>
    <r>
      <rPr>
        <sz val="14"/>
        <color theme="0"/>
        <rFont val="Calibri"/>
        <family val="2"/>
      </rPr>
      <t> </t>
    </r>
  </si>
  <si>
    <r>
      <rPr>
        <b/>
        <sz val="11"/>
        <color rgb="FF000000"/>
        <rFont val="Calibri"/>
        <family val="2"/>
      </rPr>
      <t xml:space="preserve">Step 1: </t>
    </r>
    <r>
      <rPr>
        <sz val="11"/>
        <color rgb="FF000000"/>
        <rFont val="Calibri"/>
        <family val="2"/>
      </rPr>
      <t xml:space="preserve">Establishing a Team
</t>
    </r>
    <r>
      <rPr>
        <b/>
        <sz val="11"/>
        <color rgb="FFFF0000"/>
        <rFont val="Calibri"/>
        <family val="2"/>
      </rPr>
      <t>*Required Task:</t>
    </r>
    <r>
      <rPr>
        <sz val="11"/>
        <color rgb="FF000000"/>
        <rFont val="Calibri"/>
        <family val="2"/>
      </rPr>
      <t xml:space="preserve"> Complete Project Team Matrix on CIP template </t>
    </r>
  </si>
  <si>
    <t>30 minutes </t>
  </si>
  <si>
    <r>
      <rPr>
        <b/>
        <sz val="11"/>
        <color rgb="FF000000"/>
        <rFont val="Calibri"/>
        <family val="2"/>
      </rPr>
      <t>Action:</t>
    </r>
    <r>
      <rPr>
        <sz val="11"/>
        <color rgb="FF000000"/>
        <rFont val="Calibri"/>
        <family val="2"/>
      </rPr>
      <t xml:space="preserve"> Identify individuals who can work collaboratively throughout the needs assessment process 
</t>
    </r>
    <r>
      <rPr>
        <b/>
        <sz val="11"/>
        <color rgb="FFC00000"/>
        <rFont val="Calibri"/>
        <family val="2"/>
      </rPr>
      <t xml:space="preserve">Resource: </t>
    </r>
    <r>
      <rPr>
        <sz val="11"/>
        <color rgb="FF000000"/>
        <rFont val="Calibri"/>
        <family val="2"/>
      </rPr>
      <t xml:space="preserve">Data Decision Making Process guide page 8 and Example of a Project Team Matrix    
</t>
    </r>
    <r>
      <rPr>
        <b/>
        <sz val="11"/>
        <color rgb="FFFF0000"/>
        <rFont val="Calibri"/>
        <family val="2"/>
      </rPr>
      <t>*</t>
    </r>
    <r>
      <rPr>
        <b/>
        <sz val="11"/>
        <color rgb="FF34A853"/>
        <rFont val="Calibri"/>
        <family val="2"/>
      </rPr>
      <t>Task 1:</t>
    </r>
    <r>
      <rPr>
        <sz val="11"/>
        <color rgb="FF000000"/>
        <rFont val="Calibri"/>
        <family val="2"/>
      </rPr>
      <t xml:space="preserve"> Project Team Matrix  </t>
    </r>
  </si>
  <si>
    <t>April 1 -24</t>
  </si>
  <si>
    <t>Federal Programs Technical Assistance</t>
  </si>
  <si>
    <r>
      <t>Conduct a Comprehensive Needs Assessment </t>
    </r>
    <r>
      <rPr>
        <sz val="14"/>
        <color theme="0"/>
        <rFont val="Calibri"/>
        <family val="2"/>
      </rPr>
      <t> </t>
    </r>
  </si>
  <si>
    <r>
      <rPr>
        <b/>
        <sz val="11"/>
        <color rgb="FF000000"/>
        <rFont val="Calibri"/>
        <family val="2"/>
      </rPr>
      <t xml:space="preserve">Step 2: </t>
    </r>
    <r>
      <rPr>
        <sz val="11"/>
        <color rgb="FF000000"/>
        <rFont val="Calibri"/>
        <family val="2"/>
      </rPr>
      <t>Gather and Analyze data </t>
    </r>
  </si>
  <si>
    <t>60 minutes </t>
  </si>
  <si>
    <r>
      <rPr>
        <b/>
        <sz val="11"/>
        <color rgb="FF000000"/>
        <rFont val="Calibri"/>
        <family val="2"/>
      </rPr>
      <t>Action:</t>
    </r>
    <r>
      <rPr>
        <sz val="11"/>
        <color rgb="FF000000"/>
        <rFont val="Calibri"/>
        <family val="2"/>
      </rPr>
      <t xml:space="preserve"> Team gathers data and interprets the data 
</t>
    </r>
    <r>
      <rPr>
        <b/>
        <sz val="11"/>
        <color rgb="FFC22114"/>
        <rFont val="Calibri"/>
        <family val="2"/>
      </rPr>
      <t>Resource:</t>
    </r>
    <r>
      <rPr>
        <sz val="11"/>
        <color rgb="FFC22114"/>
        <rFont val="Calibri"/>
        <family val="2"/>
      </rPr>
      <t xml:space="preserve"> </t>
    </r>
    <r>
      <rPr>
        <sz val="11"/>
        <color rgb="FF000000"/>
        <rFont val="Calibri"/>
        <family val="2"/>
      </rPr>
      <t>K-8 or HS CIP Data Protocol</t>
    </r>
    <r>
      <rPr>
        <sz val="11"/>
        <color rgb="FFC22114"/>
        <rFont val="Calibri"/>
        <family val="2"/>
      </rPr>
      <t xml:space="preserve">  
</t>
    </r>
    <r>
      <rPr>
        <b/>
        <sz val="11"/>
        <color rgb="FFC22114"/>
        <rFont val="Calibri"/>
        <family val="2"/>
      </rPr>
      <t>Resource:</t>
    </r>
    <r>
      <rPr>
        <sz val="11"/>
        <color rgb="FFC22114"/>
        <rFont val="Calibri"/>
        <family val="2"/>
      </rPr>
      <t xml:space="preserve"> </t>
    </r>
    <r>
      <rPr>
        <sz val="11"/>
        <color rgb="FF000000"/>
        <rFont val="Calibri"/>
        <family val="2"/>
      </rPr>
      <t xml:space="preserve">Data Decision Making Process guide pages 12; 18-20 
</t>
    </r>
    <r>
      <rPr>
        <sz val="11"/>
        <color rgb="FFC22114"/>
        <rFont val="Calibri"/>
        <family val="2"/>
      </rPr>
      <t xml:space="preserve">
</t>
    </r>
    <r>
      <rPr>
        <b/>
        <sz val="11"/>
        <color rgb="FF0D5ADB"/>
        <rFont val="Calibri"/>
        <family val="2"/>
      </rPr>
      <t>Tool 1:</t>
    </r>
    <r>
      <rPr>
        <sz val="11"/>
        <color rgb="FF0D5ADB"/>
        <rFont val="Calibri"/>
        <family val="2"/>
      </rPr>
      <t xml:space="preserve"> </t>
    </r>
    <r>
      <rPr>
        <sz val="11"/>
        <color rgb="FF000000"/>
        <rFont val="Calibri"/>
        <family val="2"/>
      </rPr>
      <t xml:space="preserve">Data Matrices  </t>
    </r>
  </si>
  <si>
    <t>April 1 - 24</t>
  </si>
  <si>
    <t xml:space="preserve">District Virtual PL  
GaDOE SES/RESA SIS (CSI Schools) 
Georgia Learns Course 
Federal Programs Technical Assistance
Note: It will take several meetings to review achievement, process, and other pertinent data such as attendance, pass-fail, survey, etc. </t>
  </si>
  <si>
    <r>
      <rPr>
        <b/>
        <sz val="11"/>
        <color rgb="FF000000"/>
        <rFont val="Calibri"/>
        <family val="2"/>
      </rPr>
      <t xml:space="preserve">Step 3: </t>
    </r>
    <r>
      <rPr>
        <sz val="11"/>
        <color rgb="FF000000"/>
        <rFont val="Calibri"/>
        <family val="2"/>
      </rPr>
      <t>Summarize Data </t>
    </r>
  </si>
  <si>
    <r>
      <rPr>
        <b/>
        <sz val="11"/>
        <color rgb="FF000000"/>
        <rFont val="Calibri"/>
        <family val="2"/>
      </rPr>
      <t>Action:</t>
    </r>
    <r>
      <rPr>
        <sz val="11"/>
        <color rgb="FF000000"/>
        <rFont val="Calibri"/>
        <family val="2"/>
      </rPr>
      <t xml:space="preserve"> Review the data to determine school strengths and challenges for improvement 
</t>
    </r>
    <r>
      <rPr>
        <b/>
        <sz val="11"/>
        <color rgb="FFC00000"/>
        <rFont val="Calibri"/>
        <family val="2"/>
      </rPr>
      <t xml:space="preserve">Resource: </t>
    </r>
    <r>
      <rPr>
        <sz val="11"/>
        <color rgb="FF000000"/>
        <rFont val="Calibri"/>
        <family val="2"/>
      </rPr>
      <t xml:space="preserve">Data Decision Making Process guide pages 29-30 
</t>
    </r>
    <r>
      <rPr>
        <b/>
        <sz val="11"/>
        <color rgb="FF0D5ADB"/>
        <rFont val="Calibri"/>
        <family val="2"/>
      </rPr>
      <t>Tool 2:</t>
    </r>
    <r>
      <rPr>
        <sz val="11"/>
        <color rgb="FF0D5ADB"/>
        <rFont val="Calibri"/>
        <family val="2"/>
      </rPr>
      <t xml:space="preserve"> </t>
    </r>
    <r>
      <rPr>
        <sz val="11"/>
        <color rgb="FF000000"/>
        <rFont val="Calibri"/>
        <family val="2"/>
      </rPr>
      <t xml:space="preserve">Summary Matrix WS </t>
    </r>
  </si>
  <si>
    <r>
      <rPr>
        <b/>
        <sz val="11"/>
        <color rgb="FF000000"/>
        <rFont val="Calibri"/>
        <family val="2"/>
      </rPr>
      <t xml:space="preserve">Step 4: </t>
    </r>
    <r>
      <rPr>
        <sz val="11"/>
        <color rgb="FF000000"/>
        <rFont val="Calibri"/>
        <family val="2"/>
      </rPr>
      <t>Prioritize Needs </t>
    </r>
  </si>
  <si>
    <t>45 minutes </t>
  </si>
  <si>
    <r>
      <rPr>
        <b/>
        <sz val="11"/>
        <color rgb="FFC00000"/>
        <rFont val="Calibri"/>
        <family val="2"/>
      </rPr>
      <t>Resource:</t>
    </r>
    <r>
      <rPr>
        <sz val="11"/>
        <color rgb="FFC00000"/>
        <rFont val="Calibri"/>
        <family val="2"/>
      </rPr>
      <t xml:space="preserve"> </t>
    </r>
    <r>
      <rPr>
        <sz val="11"/>
        <rFont val="Calibri"/>
        <family val="2"/>
      </rPr>
      <t xml:space="preserve">Data Decision Making Process guide page 32 </t>
    </r>
    <r>
      <rPr>
        <sz val="11"/>
        <color rgb="FFC00000"/>
        <rFont val="Calibri"/>
        <family val="2"/>
      </rPr>
      <t xml:space="preserve">
</t>
    </r>
    <r>
      <rPr>
        <b/>
        <sz val="11"/>
        <color theme="4" tint="-0.249977111117893"/>
        <rFont val="Calibri"/>
        <family val="2"/>
      </rPr>
      <t>Tool 3:</t>
    </r>
    <r>
      <rPr>
        <sz val="11"/>
        <color theme="4" tint="-0.249977111117893"/>
        <rFont val="Calibri"/>
        <family val="2"/>
      </rPr>
      <t xml:space="preserve"> </t>
    </r>
    <r>
      <rPr>
        <sz val="11"/>
        <rFont val="Calibri"/>
        <family val="2"/>
      </rPr>
      <t xml:space="preserve">Overarching Needs </t>
    </r>
  </si>
  <si>
    <r>
      <rPr>
        <b/>
        <sz val="11"/>
        <color rgb="FF000000"/>
        <rFont val="Calibri"/>
        <family val="2"/>
      </rPr>
      <t xml:space="preserve">Step 5: </t>
    </r>
    <r>
      <rPr>
        <sz val="11"/>
        <color rgb="FF000000"/>
        <rFont val="Calibri"/>
        <family val="2"/>
      </rPr>
      <t xml:space="preserve">Analyze Root Causes - Analyze WS
</t>
    </r>
    <r>
      <rPr>
        <b/>
        <i/>
        <sz val="10"/>
        <color rgb="FFFF0000"/>
        <rFont val="Calibri"/>
        <family val="2"/>
      </rPr>
      <t>*Required Task:</t>
    </r>
    <r>
      <rPr>
        <b/>
        <i/>
        <sz val="10"/>
        <color rgb="FF000000"/>
        <rFont val="Calibri"/>
        <family val="2"/>
      </rPr>
      <t xml:space="preserve"> </t>
    </r>
    <r>
      <rPr>
        <i/>
        <sz val="10"/>
        <color rgb="FF000000"/>
        <rFont val="Calibri"/>
        <family val="2"/>
      </rPr>
      <t>Complete Root Causes Analysis on CIP</t>
    </r>
  </si>
  <si>
    <r>
      <rPr>
        <b/>
        <sz val="11"/>
        <color rgb="FFC00000"/>
        <rFont val="Calibri"/>
        <family val="2"/>
      </rPr>
      <t>Resource:</t>
    </r>
    <r>
      <rPr>
        <sz val="11"/>
        <color rgb="FFC00000"/>
        <rFont val="Calibri"/>
        <family val="2"/>
      </rPr>
      <t xml:space="preserve"> </t>
    </r>
    <r>
      <rPr>
        <sz val="11"/>
        <color rgb="FF000000"/>
        <rFont val="Calibri"/>
        <family val="2"/>
      </rPr>
      <t>Data Decision Making Process guide pages 34-35</t>
    </r>
    <r>
      <rPr>
        <sz val="11"/>
        <color rgb="FFC00000"/>
        <rFont val="Calibri"/>
        <family val="2"/>
      </rPr>
      <t xml:space="preserve"> 
</t>
    </r>
    <r>
      <rPr>
        <b/>
        <sz val="11"/>
        <color rgb="FF0D5ADB"/>
        <rFont val="Calibri"/>
        <family val="2"/>
      </rPr>
      <t>Tool 4:</t>
    </r>
    <r>
      <rPr>
        <sz val="11"/>
        <color rgb="FF0D5ADB"/>
        <rFont val="Calibri"/>
        <family val="2"/>
      </rPr>
      <t xml:space="preserve"> </t>
    </r>
    <r>
      <rPr>
        <sz val="11"/>
        <color rgb="FF000000"/>
        <rFont val="Calibri"/>
        <family val="2"/>
      </rPr>
      <t xml:space="preserve">The 5 Whys Root Cause Analysis 
</t>
    </r>
    <r>
      <rPr>
        <sz val="11"/>
        <color rgb="FFC00000"/>
        <rFont val="Calibri"/>
        <family val="2"/>
      </rPr>
      <t xml:space="preserve">
</t>
    </r>
    <r>
      <rPr>
        <b/>
        <sz val="11"/>
        <color rgb="FFFF0000"/>
        <rFont val="Calibri"/>
        <family val="2"/>
      </rPr>
      <t>*</t>
    </r>
    <r>
      <rPr>
        <b/>
        <sz val="11"/>
        <color rgb="FF34A853"/>
        <rFont val="Calibri"/>
        <family val="2"/>
      </rPr>
      <t xml:space="preserve">Task 2: </t>
    </r>
    <r>
      <rPr>
        <sz val="11"/>
        <color rgb="FF000000"/>
        <rFont val="Calibri"/>
        <family val="2"/>
      </rPr>
      <t>Root Causes Analysis WS</t>
    </r>
  </si>
  <si>
    <r>
      <rPr>
        <b/>
        <sz val="11"/>
        <color rgb="FF000000"/>
        <rFont val="Calibri"/>
        <family val="2"/>
      </rPr>
      <t xml:space="preserve">Step 6: Develop SMART Goals on CIP
</t>
    </r>
    <r>
      <rPr>
        <b/>
        <i/>
        <sz val="10"/>
        <color rgb="FFFF0000"/>
        <rFont val="Calibri"/>
        <family val="2"/>
      </rPr>
      <t>*Required Task:</t>
    </r>
    <r>
      <rPr>
        <i/>
        <sz val="10"/>
        <color rgb="FF000000"/>
        <rFont val="Calibri"/>
        <family val="2"/>
      </rPr>
      <t xml:space="preserve"> Update all SMART Goals on CIP </t>
    </r>
  </si>
  <si>
    <r>
      <rPr>
        <b/>
        <sz val="11"/>
        <color rgb="FFC00000"/>
        <rFont val="Calibri"/>
        <family val="2"/>
      </rPr>
      <t>Resource:</t>
    </r>
    <r>
      <rPr>
        <sz val="11"/>
        <color rgb="FF000000"/>
        <rFont val="Calibri"/>
        <family val="2"/>
      </rPr>
      <t xml:space="preserve"> Data Decision Making Process guide pages 37-38 
</t>
    </r>
    <r>
      <rPr>
        <sz val="11"/>
        <color rgb="FFC00000"/>
        <rFont val="Calibri"/>
        <family val="2"/>
      </rPr>
      <t xml:space="preserve">
</t>
    </r>
    <r>
      <rPr>
        <b/>
        <sz val="11"/>
        <color rgb="FF34A853"/>
        <rFont val="Calibri"/>
        <family val="2"/>
      </rPr>
      <t>Task 3:</t>
    </r>
    <r>
      <rPr>
        <sz val="11"/>
        <color rgb="FFC00000"/>
        <rFont val="Calibri"/>
        <family val="2"/>
      </rPr>
      <t xml:space="preserve"> </t>
    </r>
    <r>
      <rPr>
        <sz val="11"/>
        <color rgb="FF000000"/>
        <rFont val="Calibri"/>
        <family val="2"/>
      </rPr>
      <t>SMART Goal Worksheet</t>
    </r>
    <r>
      <rPr>
        <sz val="11"/>
        <color rgb="FFC00000"/>
        <rFont val="Calibri"/>
        <family val="2"/>
      </rPr>
      <t xml:space="preserve"> </t>
    </r>
  </si>
  <si>
    <t>Federal Programs Technical Assitance</t>
  </si>
  <si>
    <r>
      <t>Review:</t>
    </r>
    <r>
      <rPr>
        <sz val="11"/>
        <color rgb="FF00B0F0"/>
        <rFont val="Calibri"/>
        <family val="2"/>
      </rPr>
      <t xml:space="preserve"> </t>
    </r>
    <r>
      <rPr>
        <sz val="11"/>
        <rFont val="Calibri"/>
        <family val="2"/>
      </rPr>
      <t>Project Team Matrix, Root Causes Analysis WS, and SMART Goals </t>
    </r>
  </si>
  <si>
    <t>May</t>
  </si>
  <si>
    <r>
      <t>Continuous Improvement Plan Development</t>
    </r>
    <r>
      <rPr>
        <sz val="14"/>
        <color theme="0"/>
        <rFont val="Calibri"/>
        <family val="2"/>
      </rPr>
      <t> </t>
    </r>
  </si>
  <si>
    <r>
      <rPr>
        <b/>
        <sz val="11"/>
        <color rgb="FF000000"/>
        <rFont val="Calibri"/>
        <family val="2"/>
      </rPr>
      <t xml:space="preserve">Step 7: </t>
    </r>
    <r>
      <rPr>
        <sz val="11"/>
        <color rgb="FF000000"/>
        <rFont val="Calibri"/>
        <family val="2"/>
      </rPr>
      <t>Identify evidence-based strategies</t>
    </r>
  </si>
  <si>
    <t>90 minutes per priority area </t>
  </si>
  <si>
    <r>
      <rPr>
        <b/>
        <sz val="11"/>
        <color rgb="FFC22114"/>
        <rFont val="Calibri"/>
        <family val="2"/>
      </rPr>
      <t>Resource:</t>
    </r>
    <r>
      <rPr>
        <sz val="11"/>
        <color rgb="FF000000"/>
        <rFont val="Calibri"/>
        <family val="2"/>
      </rPr>
      <t xml:space="preserve"> Data Decision Making Process guide pg. 40; What Works Clearinghouse </t>
    </r>
  </si>
  <si>
    <r>
      <rPr>
        <b/>
        <sz val="11"/>
        <color rgb="FF000000"/>
        <rFont val="Calibri"/>
        <family val="2"/>
      </rPr>
      <t xml:space="preserve">
May 4 -15
</t>
    </r>
    <r>
      <rPr>
        <b/>
        <i/>
        <sz val="11"/>
        <color rgb="FF000000"/>
        <rFont val="Calibri"/>
        <family val="2"/>
      </rPr>
      <t xml:space="preserve">(All KIPP Schools)
</t>
    </r>
    <r>
      <rPr>
        <b/>
        <sz val="11"/>
        <color rgb="FF000000"/>
        <rFont val="Calibri"/>
        <family val="2"/>
      </rPr>
      <t xml:space="preserve">
May 4 -29
</t>
    </r>
    <r>
      <rPr>
        <b/>
        <i/>
        <sz val="11"/>
        <color rgb="FF000000"/>
        <rFont val="Calibri"/>
        <family val="2"/>
      </rPr>
      <t>(All Schools)</t>
    </r>
  </si>
  <si>
    <t>District Virtual PL
GaDOE SES/RESA SIS (CSI Schools)
Georgia Learns Course
Federal Programs Technical Assistance</t>
  </si>
  <si>
    <r>
      <rPr>
        <b/>
        <sz val="11"/>
        <color rgb="FF000000"/>
        <rFont val="Calibri"/>
        <family val="2"/>
      </rPr>
      <t xml:space="preserve">Step 8: </t>
    </r>
    <r>
      <rPr>
        <sz val="11"/>
        <color rgb="FF000000"/>
        <rFont val="Calibri"/>
        <family val="2"/>
      </rPr>
      <t>Create high-leverage action steps</t>
    </r>
  </si>
  <si>
    <r>
      <rPr>
        <b/>
        <sz val="11"/>
        <color rgb="FFC22114"/>
        <rFont val="Calibri"/>
        <family val="2"/>
      </rPr>
      <t>Resource:</t>
    </r>
    <r>
      <rPr>
        <b/>
        <sz val="11"/>
        <color rgb="FF000000"/>
        <rFont val="Calibri"/>
        <family val="2"/>
      </rPr>
      <t xml:space="preserve"> </t>
    </r>
    <r>
      <rPr>
        <sz val="11"/>
        <color rgb="FF000000"/>
        <rFont val="Calibri"/>
        <family val="2"/>
      </rPr>
      <t>Data Decision Making Process guide pages 40-47</t>
    </r>
  </si>
  <si>
    <r>
      <rPr>
        <b/>
        <sz val="11"/>
        <color rgb="FF000000"/>
        <rFont val="Calibri"/>
        <family val="2"/>
      </rPr>
      <t xml:space="preserve">Step 9: </t>
    </r>
    <r>
      <rPr>
        <sz val="11"/>
        <color rgb="FF000000"/>
        <rFont val="Calibri"/>
        <family val="2"/>
      </rPr>
      <t>Select funding sources </t>
    </r>
  </si>
  <si>
    <r>
      <t xml:space="preserve">Step 10: </t>
    </r>
    <r>
      <rPr>
        <sz val="11"/>
        <rFont val="Calibri"/>
        <family val="2"/>
      </rPr>
      <t>Establish measurable outcomes for monitoring implementation of action steps </t>
    </r>
  </si>
  <si>
    <r>
      <t xml:space="preserve">Step 11: </t>
    </r>
    <r>
      <rPr>
        <sz val="11"/>
        <rFont val="Calibri"/>
        <family val="2"/>
      </rPr>
      <t>Create measurable outcomes for monitoring impact on student achievement </t>
    </r>
  </si>
  <si>
    <r>
      <t xml:space="preserve">Step 12: </t>
    </r>
    <r>
      <rPr>
        <sz val="11"/>
        <rFont val="Calibri"/>
        <family val="2"/>
      </rPr>
      <t>Identify resources, position responsible for monitoring </t>
    </r>
  </si>
  <si>
    <r>
      <t xml:space="preserve">Step 13: </t>
    </r>
    <r>
      <rPr>
        <sz val="11"/>
        <rFont val="Calibri"/>
        <family val="2"/>
      </rPr>
      <t>Develop a timeline for implementation </t>
    </r>
  </si>
  <si>
    <r>
      <rPr>
        <b/>
        <sz val="11"/>
        <color rgb="FF000000"/>
        <rFont val="Calibri"/>
        <family val="2"/>
      </rPr>
      <t xml:space="preserve">Step 14: </t>
    </r>
    <r>
      <rPr>
        <sz val="11"/>
        <color rgb="FF000000"/>
        <rFont val="Calibri"/>
        <family val="2"/>
      </rPr>
      <t xml:space="preserve">Complete the Title I section of the CIP </t>
    </r>
  </si>
  <si>
    <r>
      <rPr>
        <b/>
        <sz val="11"/>
        <color theme="4" tint="-0.249977111117893"/>
        <rFont val="Calibri"/>
        <family val="2"/>
      </rPr>
      <t>Tool:</t>
    </r>
    <r>
      <rPr>
        <sz val="11"/>
        <color rgb="FF000000"/>
        <rFont val="Calibri"/>
        <family val="2"/>
      </rPr>
      <t xml:space="preserve"> CIP Title IA Tabs (last two gray tabs)</t>
    </r>
  </si>
  <si>
    <r>
      <rPr>
        <b/>
        <sz val="11"/>
        <color rgb="FF000000"/>
        <rFont val="Calibri"/>
        <family val="2"/>
      </rPr>
      <t xml:space="preserve">Step 15: </t>
    </r>
    <r>
      <rPr>
        <sz val="11"/>
        <color rgb="FF000000"/>
        <rFont val="Calibri"/>
        <family val="2"/>
      </rPr>
      <t xml:space="preserve">Align Budget  to Goals and Action Steps								</t>
    </r>
  </si>
  <si>
    <r>
      <rPr>
        <b/>
        <sz val="11"/>
        <color rgb="FF0D5ADB"/>
        <rFont val="Calibri"/>
        <family val="2"/>
      </rPr>
      <t xml:space="preserve">Tool: </t>
    </r>
    <r>
      <rPr>
        <sz val="11"/>
        <color rgb="FF000000"/>
        <rFont val="Calibri"/>
        <family val="2"/>
      </rPr>
      <t>Funding Allowabilty Links (embedded in budget tabs)</t>
    </r>
  </si>
  <si>
    <r>
      <rPr>
        <b/>
        <sz val="11"/>
        <color rgb="FF000000"/>
        <rFont val="Calibri"/>
        <family val="2"/>
      </rPr>
      <t xml:space="preserve">CIP Review 
</t>
    </r>
    <r>
      <rPr>
        <i/>
        <sz val="10"/>
        <color rgb="FF000000"/>
        <rFont val="Calibri"/>
        <family val="2"/>
      </rPr>
      <t>(All KIPP Schools)</t>
    </r>
    <r>
      <rPr>
        <b/>
        <sz val="11"/>
        <color rgb="FF000000"/>
        <rFont val="Calibri"/>
        <family val="2"/>
      </rPr>
      <t> </t>
    </r>
  </si>
  <si>
    <r>
      <rPr>
        <b/>
        <sz val="11"/>
        <color theme="4" tint="-0.249977111117893"/>
        <rFont val="Calibri"/>
        <family val="2"/>
      </rPr>
      <t>Tool:</t>
    </r>
    <r>
      <rPr>
        <sz val="11"/>
        <color rgb="FF000000"/>
        <rFont val="Calibri"/>
        <family val="2"/>
      </rPr>
      <t xml:space="preserve"> CIP Rubric</t>
    </r>
  </si>
  <si>
    <t>May 18-22</t>
  </si>
  <si>
    <t xml:space="preserve">CIP Review Teams (Federal Programs and Family Engagement) </t>
  </si>
  <si>
    <r>
      <t xml:space="preserve">CIP Review 
</t>
    </r>
    <r>
      <rPr>
        <i/>
        <sz val="10"/>
        <color rgb="FF000000"/>
        <rFont val="Calibri"/>
        <family val="2"/>
      </rPr>
      <t>(All other schools)</t>
    </r>
    <r>
      <rPr>
        <b/>
        <sz val="11"/>
        <color rgb="FF000000"/>
        <rFont val="Calibri"/>
        <family val="2"/>
      </rPr>
      <t> </t>
    </r>
  </si>
  <si>
    <t>June 1-12</t>
  </si>
  <si>
    <r>
      <rPr>
        <b/>
        <sz val="11"/>
        <color rgb="FF000000"/>
        <rFont val="Calibri"/>
        <family val="2"/>
      </rPr>
      <t>CIP Submission</t>
    </r>
    <r>
      <rPr>
        <i/>
        <sz val="10"/>
        <color rgb="FF000000"/>
        <rFont val="Calibri"/>
        <family val="2"/>
      </rPr>
      <t xml:space="preserve"> 
(All KIPP Schools)</t>
    </r>
  </si>
  <si>
    <t>June 3</t>
  </si>
  <si>
    <r>
      <rPr>
        <b/>
        <sz val="11"/>
        <rFont val="Calibri"/>
        <family val="2"/>
      </rPr>
      <t>CIP Submission</t>
    </r>
    <r>
      <rPr>
        <i/>
        <sz val="10"/>
        <rFont val="Calibri"/>
        <family val="2"/>
      </rPr>
      <t xml:space="preserve"> 
(All other schools)</t>
    </r>
    <r>
      <rPr>
        <sz val="11"/>
        <rFont val="Calibri"/>
        <family val="2"/>
      </rPr>
      <t> </t>
    </r>
  </si>
  <si>
    <t>June 24</t>
  </si>
  <si>
    <t>Fiscal Year:</t>
  </si>
  <si>
    <t>Federal Programs Support Specialist:</t>
  </si>
  <si>
    <t>CSI/TSI/ATSI or NA:</t>
  </si>
  <si>
    <t>Continuous Improvement Plan (CIP) - Projected Team Matrix</t>
  </si>
  <si>
    <t>Positions:</t>
  </si>
  <si>
    <t>Name</t>
  </si>
  <si>
    <t>Team Role</t>
  </si>
  <si>
    <t>Responsibility</t>
  </si>
  <si>
    <t>Administrators</t>
  </si>
  <si>
    <t>Principal*</t>
  </si>
  <si>
    <t>Facilitator</t>
  </si>
  <si>
    <t xml:space="preserve">Leads meetings and sets the agenda. Ensures alignment with district and state improvement goals. Coordinates action steps and timelines. Communicates CIP goals and progress to families and external partners.		</t>
  </si>
  <si>
    <t>Assistant Principal</t>
  </si>
  <si>
    <t>Nicole Tardif</t>
  </si>
  <si>
    <t>Data Analyst, PD Coordinator</t>
  </si>
  <si>
    <t>Collects, analyzes, and interprets student achievement and school performance data. Identifies trends and areas of need. Monitors progress toward goals using measurable outcomes. Plans professional development according to the data. Supports teachers in implementing new strategies.</t>
  </si>
  <si>
    <t>Fiscal Manager*</t>
  </si>
  <si>
    <t>Tai Jordan</t>
  </si>
  <si>
    <t>Leadership Team and/or School-Level Positions</t>
  </si>
  <si>
    <t xml:space="preserve">Special Education Lead Teacher (SELT) </t>
  </si>
  <si>
    <t>Amber Browne</t>
  </si>
  <si>
    <t>Curriculum &amp; Instructional Team Member</t>
  </si>
  <si>
    <t>Assists in modifying resources &amp; strategies  to best support instruction for diverse learners.
Monitors progress toward goals using measurable outcomes for diverse learners.  Ensures diverse learners have all available resources and methods of support aligned to needs</t>
  </si>
  <si>
    <t xml:space="preserve">Instructional Coach </t>
  </si>
  <si>
    <t>TBD (Vacant)</t>
  </si>
  <si>
    <t>Data Analyst, PD Coordinator, Teacher Support &amp; Advocate</t>
  </si>
  <si>
    <t>Department Chair (Operations)</t>
  </si>
  <si>
    <t>Alison Irons</t>
  </si>
  <si>
    <t>Data Analyst &amp; Attendance teAM lEAD</t>
  </si>
  <si>
    <t>Collects, analyzes, and interprets student attendance and school performance data. Identifies trends and areas of need. Monitors progress toward goals using measurable outcomes. Plans strategies according to the data. Supports attendance team &amp; school in implementing new strategies.</t>
  </si>
  <si>
    <t>General Ed. Teacher*</t>
  </si>
  <si>
    <t>Lynsey Mitchell, Danyelle Briggs, Lance Stewart</t>
  </si>
  <si>
    <t>Shares practical insights from classroom experiences. Serves as an advocate for the ELA department in identifying innovative methods to address gaps</t>
  </si>
  <si>
    <r>
      <rPr>
        <sz val="12"/>
        <color rgb="FF000000"/>
        <rFont val="Calibri"/>
        <family val="2"/>
      </rPr>
      <t xml:space="preserve">Teacher, Students with disabilities (SWD) </t>
    </r>
    <r>
      <rPr>
        <i/>
        <sz val="12"/>
        <color rgb="FF000000"/>
        <rFont val="Calibri"/>
        <family val="2"/>
      </rPr>
      <t>(if applicable)</t>
    </r>
    <r>
      <rPr>
        <sz val="12"/>
        <color rgb="FF000000"/>
        <rFont val="Calibri"/>
        <family val="2"/>
      </rPr>
      <t>*</t>
    </r>
  </si>
  <si>
    <t>Courtney Dingle, Carita Harvey</t>
  </si>
  <si>
    <t>Shares practical insights from classroom experiences.  Serves as an advocate for the ELA &amp; Special Education departments in identifying innovative methods to address gaps</t>
  </si>
  <si>
    <r>
      <rPr>
        <sz val="12"/>
        <color rgb="FF000000"/>
        <rFont val="Calibri"/>
        <family val="2"/>
      </rPr>
      <t xml:space="preserve">Teacher, English learners (EL) </t>
    </r>
    <r>
      <rPr>
        <i/>
        <sz val="12"/>
        <color rgb="FF000000"/>
        <rFont val="Calibri"/>
        <family val="2"/>
      </rPr>
      <t xml:space="preserve"> (if applicable</t>
    </r>
    <r>
      <rPr>
        <sz val="12"/>
        <color rgb="FF000000"/>
        <rFont val="Calibri"/>
        <family val="2"/>
      </rPr>
      <t>)*</t>
    </r>
  </si>
  <si>
    <t>Brandon Raper</t>
  </si>
  <si>
    <t>Offers strategies for language development and instructional support for English learners. Assists in modifying resources &amp; strategies to best support language acquisition.</t>
  </si>
  <si>
    <r>
      <rPr>
        <sz val="12"/>
        <color rgb="FF000000"/>
        <rFont val="Calibri"/>
        <family val="2"/>
      </rPr>
      <t>Teacher, Career, Technical, and Agricultural Education (CTAE)  (</t>
    </r>
    <r>
      <rPr>
        <i/>
        <sz val="12"/>
        <color rgb="FF000000"/>
        <rFont val="Calibri"/>
        <family val="2"/>
      </rPr>
      <t>if applicable)</t>
    </r>
    <r>
      <rPr>
        <sz val="12"/>
        <color rgb="FF000000"/>
        <rFont val="Calibri"/>
        <family val="2"/>
      </rPr>
      <t xml:space="preserve"> </t>
    </r>
  </si>
  <si>
    <r>
      <rPr>
        <sz val="12"/>
        <color rgb="FF000000"/>
        <rFont val="Calibri"/>
        <family val="2"/>
      </rPr>
      <t xml:space="preserve">Teacher, Gifted </t>
    </r>
    <r>
      <rPr>
        <i/>
        <sz val="12"/>
        <color rgb="FF000000"/>
        <rFont val="Calibri"/>
        <family val="2"/>
      </rPr>
      <t xml:space="preserve">(if applicable) </t>
    </r>
  </si>
  <si>
    <t xml:space="preserve">Counselor </t>
  </si>
  <si>
    <t>Ayana Cofer</t>
  </si>
  <si>
    <t>Data Analyst &amp; Attendance Team Member</t>
  </si>
  <si>
    <t>analyze and interprets student attendance data to identify trends and areas of need. Implements action steps and analyzes progress to adjust course as needed.</t>
  </si>
  <si>
    <t xml:space="preserve">Social Worker </t>
  </si>
  <si>
    <t>Melanie Gunn</t>
  </si>
  <si>
    <t>Paraprofessional*</t>
  </si>
  <si>
    <t>Pamela Freeman</t>
  </si>
  <si>
    <t>Shares practical insights from classroom experiences to serve as an advocate for diverse learners to enhance their overall success.</t>
  </si>
  <si>
    <t>Parent Liaison or Designee  *</t>
  </si>
  <si>
    <t>Kenya Taylor</t>
  </si>
  <si>
    <t>Family Engagement Coordinator</t>
  </si>
  <si>
    <t>Developes strategies to strengthen school-family patnerships, and support initiatives. Spearheads documentation for FE Title I</t>
  </si>
  <si>
    <t>Community Stakeholder*</t>
  </si>
  <si>
    <t>Roy Cogdell</t>
  </si>
  <si>
    <t>Community Representative &amp; Supporter</t>
  </si>
  <si>
    <t>Collaborates with school staff to identify school &amp; community needs and address solutions. Provides resources to support school in addressing the community &amp; school needs. Advocates for the school and community as a whole, in the broader Grove Park &amp; Atlanta community.  Connects school with multiple opportunities and partners for support.</t>
  </si>
  <si>
    <t>Community Stakeholder</t>
  </si>
  <si>
    <t>Dana Roberts</t>
  </si>
  <si>
    <t>Collaborates with school staff to identify school &amp; community needs and address solutions. Provides resources to support school in addressing the community &amp; school needs. Advocates for the school and community as a whole, in the broader Grove Park &amp; Atlanta community. Connects school with multiple opportunities and partners for support.</t>
  </si>
  <si>
    <r>
      <rPr>
        <sz val="12"/>
        <color rgb="FF000000"/>
        <rFont val="Calibri"/>
        <family val="2"/>
      </rPr>
      <t xml:space="preserve">Student  </t>
    </r>
    <r>
      <rPr>
        <i/>
        <sz val="12"/>
        <color rgb="FF000000"/>
        <rFont val="Calibri"/>
        <family val="2"/>
      </rPr>
      <t>(high school only)</t>
    </r>
    <r>
      <rPr>
        <sz val="12"/>
        <color rgb="FF000000"/>
        <rFont val="Calibri"/>
        <family val="2"/>
      </rPr>
      <t>*</t>
    </r>
  </si>
  <si>
    <t>Federal Programs</t>
  </si>
  <si>
    <r>
      <rPr>
        <sz val="12"/>
        <color rgb="FF000000"/>
        <rFont val="Calibri"/>
        <family val="2"/>
      </rPr>
      <t>Federal Programs Support Specialist or Designee</t>
    </r>
    <r>
      <rPr>
        <i/>
        <sz val="12"/>
        <color rgb="FF000000"/>
        <rFont val="Calibri"/>
        <family val="2"/>
      </rPr>
      <t>*</t>
    </r>
  </si>
  <si>
    <t>Support Specialist</t>
  </si>
  <si>
    <t>RESA School Improvement Specialist (SIS) (CSI Schools Only)*</t>
  </si>
  <si>
    <t>GaDOE School  Effectiveness Specialist (SES) (CSI Schools Only)*</t>
  </si>
  <si>
    <t>Please note that * indicates a required team member.</t>
  </si>
  <si>
    <t>Root Causes Analysis Worksheet</t>
  </si>
  <si>
    <t>Select the top two to four overarching needs from your needs assessment. Conduct a separate root cause analysis for each need. Complete the table below for each selected overarching need.</t>
  </si>
  <si>
    <t>Overarching Need 1: Literacy</t>
  </si>
  <si>
    <t>To increase teacher capacity and skill to teach scholars how to cohesively utilize comprehension strategies to read for meaning.
To increase daily time for scholar independent application and productive struggle.</t>
  </si>
  <si>
    <t>Root Causes to be addressed:</t>
  </si>
  <si>
    <t>Gaps in overall comprehension of texts due to lack of cohesive instructional strategies (aligned to standards) (&amp; explicit instruction on the strategies) that build year to year and increase scholar access to texts (vocab, annotation, etc.)
Lack of adequate independent time where scholars do the heavy lifting &amp; apply the strategies (and standards) to texts on their own
These are demonstrated by baseline EOY I-Ready (Spring 2026) data, as Milestones is not yet back.  As an average, in grades 3-8, only 18% of scholars are on or above grade level, and 46% are developing and above, compared to 43% with DIBELS and 38% Lexile Level K-8.  The variance in DIBELS K-8 and I-Ready and Lexile demonstrate a gap in comrprehension success.</t>
  </si>
  <si>
    <t>This is a root cause and not a contributing cause or symptom?</t>
  </si>
  <si>
    <t>Yes</t>
  </si>
  <si>
    <t>No</t>
  </si>
  <si>
    <t>This is something we can affect?</t>
  </si>
  <si>
    <r>
      <t xml:space="preserve">Impacted Programs </t>
    </r>
    <r>
      <rPr>
        <b/>
        <i/>
        <sz val="12"/>
        <color rgb="FF000000"/>
        <rFont val="Calibri"/>
        <family val="2"/>
      </rPr>
      <t>(optional)</t>
    </r>
    <r>
      <rPr>
        <b/>
        <sz val="12"/>
        <color rgb="FF000000"/>
        <rFont val="Calibri"/>
        <family val="2"/>
      </rPr>
      <t>:</t>
    </r>
  </si>
  <si>
    <r>
      <t xml:space="preserve">Additional Responses </t>
    </r>
    <r>
      <rPr>
        <b/>
        <i/>
        <sz val="12"/>
        <color rgb="FF000000"/>
        <rFont val="Calibri"/>
        <family val="2"/>
      </rPr>
      <t>(optional)</t>
    </r>
    <r>
      <rPr>
        <b/>
        <sz val="12"/>
        <color rgb="FF000000"/>
        <rFont val="Calibri"/>
        <family val="2"/>
      </rPr>
      <t>:</t>
    </r>
  </si>
  <si>
    <t xml:space="preserve">Overarching Need 2: Numeracy </t>
  </si>
  <si>
    <t>To support teachers in teaching for mastery over exposure and enhancing data-driven analysis and instructional practices (responsive teaching).</t>
  </si>
  <si>
    <t>A lack of teaching standards to mastery due to scope and sequence.
Not effectively repsonding to and using the data to drive differentiated, targeted instruction (for both below-level learners and on/above learners). At times, we respond too late</t>
  </si>
  <si>
    <t xml:space="preserve">Overarching Need 3: Attendance
</t>
  </si>
  <si>
    <t>To support families in further understanding the overall impact  on a scholar's success, both short and long-term, of missing more than 10 days of school.</t>
  </si>
  <si>
    <t xml:space="preserve">Kindergarten and Fifth grade have the lowest attendance, with a lack of awareness about the true impact of positive attendance on academics, and the importance of Kindergarten.
Families have a lack of understanding about the full impact of attendance due to the lack of fully visible attendance impacts, importance, and incentives.
Days before and after holidays have higher absences, which shows lack of true understanding of daily attendance impacts and return dates from holidays. </t>
  </si>
  <si>
    <t>Overarching Need 4: Graduation/ College &amp; Career Readiness (HS Only)</t>
  </si>
  <si>
    <t>Insert Text</t>
  </si>
  <si>
    <t>Identification  of Goals and Action Steps</t>
  </si>
  <si>
    <t>SMART Goal 1/Priority 1:</t>
  </si>
  <si>
    <t xml:space="preserve"> By the end of the 2025-2026 school year, the 3rd-5th grade students will increase scoring developing or above from 49% (SY24-25) to 64% (SY25-26) on the spring 2025 EOG in ELA. </t>
  </si>
  <si>
    <t>Strategy:</t>
  </si>
  <si>
    <t>Routinely use a set of comprehension-building practices to help students make sense of the text.</t>
  </si>
  <si>
    <t>Strategy (click for example of resource):</t>
  </si>
  <si>
    <t>https://ies.ed.gov/ncee/wwc/docs/practiceguide/rti_reading_pg_021809.pdf</t>
  </si>
  <si>
    <t>Action Steps</t>
  </si>
  <si>
    <t>Person/Position Responsible</t>
  </si>
  <si>
    <t>Timeline of Implementation</t>
  </si>
  <si>
    <t>Monitoring
 Implementation Goal</t>
  </si>
  <si>
    <t>Monitoring Effectiveness Goal</t>
  </si>
  <si>
    <t>Federal Programs Funding Source</t>
  </si>
  <si>
    <t>Implement flexible targeted skills and 
strategy based small group instruction
for remediation and/or acceleration in reading</t>
  </si>
  <si>
    <t>Principal 
AP Reading 
Instructional Coach 
Teachers</t>
  </si>
  <si>
    <t>Aug-May (5 days a week)</t>
  </si>
  <si>
    <t>50% data meetings aligning MAP Continuum skills in standards for small group work, data meeting protocol used with data collected from targeted small group</t>
  </si>
  <si>
    <t>formative assessments MAP data classroom observations</t>
  </si>
  <si>
    <t>Title I, A</t>
  </si>
  <si>
    <t>Parent &amp; Family Engagement</t>
  </si>
  <si>
    <t>SIG, A</t>
  </si>
  <si>
    <t>Title II</t>
  </si>
  <si>
    <t>Implement 30 minute daily intervention/ enrichment block in reading based on MAP data from BOY 24-25.</t>
  </si>
  <si>
    <t>Aug-May (3 days week)</t>
  </si>
  <si>
    <t>100% of students/teachers will engage in the 30 minute daily intervention/enrichment block</t>
  </si>
  <si>
    <t>digital platform data formative assessments, MAP data , classroom observations, Data meeting looking at data &amp; student grouping,</t>
  </si>
  <si>
    <t>Increase reading comprehension through explicit teaching of comprehension strategies and vocabulary</t>
  </si>
  <si>
    <t>Principal 
AP 
Reading 
Instructional Coach 
Teachers</t>
  </si>
  <si>
    <t>100% of teachers will participate in PLCs on effective implementation of structured literacy strategies (comprehension and vocabulary).</t>
  </si>
  <si>
    <t>classroom observations, PLC content, MAP data, formative assessments</t>
  </si>
  <si>
    <t>Subgroup Action Steps (required)</t>
  </si>
  <si>
    <t>Identified Subgroup</t>
  </si>
  <si>
    <t>Method for Monitoring
 Implementation</t>
  </si>
  <si>
    <t>Method for Monitoring Effectiveness</t>
  </si>
  <si>
    <t>Students With Disabilities (SWD)</t>
  </si>
  <si>
    <t>Implement effective co-teaching model for special education students when appropriate</t>
  </si>
  <si>
    <t>Principal 
SELT 
AP</t>
  </si>
  <si>
    <t>Aug-May</t>
  </si>
  <si>
    <t xml:space="preserve">100% of co-taught teachers will use 1 of the 3 preferred co-taught models. </t>
  </si>
  <si>
    <t>classroom observations</t>
  </si>
  <si>
    <t>Economically Disadvantaged</t>
  </si>
  <si>
    <t xml:space="preserve">The Reading Teacher will provide additional support  to decrease the number of students at the beginning and developing levels through targeted small group instruction. </t>
  </si>
  <si>
    <t>Reading Teacher</t>
  </si>
  <si>
    <t xml:space="preserve">Aug-May </t>
  </si>
  <si>
    <t>100% of reading teachers will implement small group instructional strategies.</t>
  </si>
  <si>
    <t>bi-weekly fluency reading data (increase in wpm), observations, increase in Lexile level/ guiding reading, collaborative planning</t>
  </si>
  <si>
    <t>Family Engagement</t>
  </si>
  <si>
    <t>Implement quarterly family engagement activities to provide literacy support at home.</t>
  </si>
  <si>
    <t>Teachers
Principal  
AP</t>
  </si>
  <si>
    <t>60% of families will attend the quarterly literacy family engagement activities.</t>
  </si>
  <si>
    <t>Sign-in sheets
classroom observations</t>
  </si>
  <si>
    <t>Subgroups</t>
  </si>
  <si>
    <t>Race/Ethnicity</t>
  </si>
  <si>
    <t>English Learners (EL)</t>
  </si>
  <si>
    <t>Foster/Homeless</t>
  </si>
  <si>
    <t>Migrant</t>
  </si>
  <si>
    <t>Identification of Goals and Action Steps</t>
  </si>
  <si>
    <t>Literacy SMART Goal 1/Priority 1:</t>
  </si>
  <si>
    <t>By the end of the 2026-2027 school year, 3rd-8th grade scholars will increase scoring developing or above from 48%  to 60% , and proficient or above from 20% to 30% on the spring 27 ELA EOG Milestones Assessment.
***This data is preliminary based of of EOY (March) Iready Data.  This also includes some non-FAY scholars.  We will update and change the exact quantititative baseline &amp; improvement target once EOY Milestones scores are received</t>
  </si>
  <si>
    <t xml:space="preserve"> Primary Strategy:</t>
  </si>
  <si>
    <t>Consistent coaching of teachers to ensure teaching practices focus on scholars' use of comprehension strategies to attack text, and independent practice/application time.</t>
  </si>
  <si>
    <t xml:space="preserve">Strategy (click for example of resource): </t>
  </si>
  <si>
    <t>https://www.evidenceforessa.org/program/content-focused-coaching-whole-class/</t>
  </si>
  <si>
    <t>Academy Strategy: (only if applicable)</t>
  </si>
  <si>
    <t>Consistent analysis of scholar work to drive more responsive teaching, and more consistent and cohesive coaching of each portion of the coaching cycle</t>
  </si>
  <si>
    <t>https://ies.ed.gov/ncee/wwc/Docs/PracticeGuide/dddm_pg_092909.pdf</t>
  </si>
  <si>
    <t xml:space="preserve">Federal Programs </t>
  </si>
  <si>
    <t>Implement weekly data analysis meetings that center around looking at (priority-standard) student work protocols, where teachers collaborate to identify misconceptions, and create plans to respond.</t>
  </si>
  <si>
    <t>ELA Coach
Assistant Principals
ELA Teachers</t>
  </si>
  <si>
    <t>August 2026-May 2027</t>
  </si>
  <si>
    <t>Each content AP will hold 85% of weekly data meetings(out of school calendar weeks)
100% of Content APs will include operational level LASW (looking at student work protocol) in each weekly data meeting, as measured by the look for instrument. 
100% of Content leaders and teachers will come to 85% of meetings with data anaylsis prework completed at the operational level, as measured by the look for instrument.</t>
  </si>
  <si>
    <t xml:space="preserve">40% of scholars will perform at a proficient level on unit formative assessments, and 60% of scholars will perform at the developing level.
40% of scholars will perform in the top two quinitiles on trimesterly iReady screener assessments, and 60% of schoalrs will peform at the developing level. </t>
  </si>
  <si>
    <t>Design and implement a more cohesive instructional literacy framework, inclusive of culture of litearcy components (independent reading, competitions, incentives), and vertically aligned literacy pedagogical practices (grade-band routines, ACPs).</t>
  </si>
  <si>
    <t>July 2026-May 2027</t>
  </si>
  <si>
    <t>100% of 3rd-8th Literacy Teachers include evidence of using instructional framework in weekly lesson plans, as evidenced by lesson plan feedback.
80% of classrooms will include 20+ minutes of independent application time, as measured by the Intructional Melody rubric.
100% of teachers and leaders will participate in weekly CPMs inclusive of planning and practicing instructional strategies.  Components of planning and practicing instructional strategies will be measured by the CPM look for rubric</t>
  </si>
  <si>
    <t xml:space="preserve">40% of scholars will perform at a proficient level on unit formative assessments, and 60% of scholars will perform at the developing level.
40% of scholars will perform in the top two quinitiles on trimesterly iReady screener assessments, and 60% of scholars will peform at the developing level. </t>
  </si>
  <si>
    <t>Implement more cohesive coaching cycles, where coaches provide differentiated coaching support aligned to teacher and scholar data, and provide coaching focused on each component of the cohesive cycle (lesson plan, real-time coaching on pedagogical practices and scholar independent application time, and follow up from data analysis protocols)</t>
  </si>
  <si>
    <t xml:space="preserve">ELA Coach
Assistant Principals
</t>
  </si>
  <si>
    <t xml:space="preserve">
100% of ELA teachers will receive consistent, differentiated coaching, aligned to the literacy framework and their targeted area of focus
100% of weekly observations will consist of ELA coach real-time coaching on implementation of pedagogical strategies, to align on more cohesive strategy teaching, and more independent practice time for scholars</t>
  </si>
  <si>
    <t xml:space="preserve">40% of scholars will perform at a proficient level on unit formative assessments, and 60% of scholars will perform at the developing level.
40% of scholars will perform in the top two quinitiles on trimesterly iReady screener assessments, and 60% of scholars will perform at the developing level. </t>
  </si>
  <si>
    <t xml:space="preserve">SWD Math Teacher will provide additional support  to scholars via individual Assistive Technology, as applicable,  to increase the number of scholars performing at the developing and proficient levels. </t>
  </si>
  <si>
    <t>Assistant Principal of Scholar Support (SELT)
SST Coach
Math SWD Teachers</t>
  </si>
  <si>
    <t>100% of SWD teachers will implement AT strategies that are differentiated for each scholar's needs into daily lessons.  Monitoring will occur weekly via the lesson vision feedback tool and classroom Instructional Melody Check lookfor.</t>
  </si>
  <si>
    <t>40% of all scholars on gen ed curriculum will score developing or higher on all formative assessments.  90% of GAA scholars will score proficient or higher on all asessements.
100% of SWD scholars will meet their typical growth target on I-Ready as measured by BOY to EOY growth</t>
  </si>
  <si>
    <t>Implement consistent observation feedback cycle targeted around implementation of SDI, HLP,  and AT strategies.  AP of Scholar Support will conduct weekly walks focused on SDI, HLP, and AT strategies and will provide feedback on lesson visions and implementation of strategies in observations.</t>
  </si>
  <si>
    <t>AP of SS (SELT) will observe 85% of SWD teachers utilizing applicable, and individualized, HLP, SDI, and AT strategies in each lessson.  Observations will occur weekly for tier 3 teachers, and bi-weekly for Tier 1/2 teachers.</t>
  </si>
  <si>
    <t>During each school wide family event, we will have tables dedicated to literacy resources to support families with building a love of literacy and access to a print-rich environment at home, to support families in providing literacy support at home.
Events will include, but not be limited to: Dogwood library sign up, book exchanges, literacy strategies &amp; resources for parents and kids while reading.</t>
  </si>
  <si>
    <t xml:space="preserve">Family Liasion </t>
  </si>
  <si>
    <t xml:space="preserve">100% of schoolwide family events will include at least one literacy support offering for famillies.
</t>
  </si>
  <si>
    <t>40% of scholars will perform in the top two quinitiles on trimesterly iReady screener assessments, and 60% of scholars will peform at the developing level. 
75% of K-4 scholars will grow an average or higher amount as measured by the BOY and EOY DIBELS assessment.</t>
  </si>
  <si>
    <t>.</t>
  </si>
  <si>
    <t>Numeracy SMART Goal 2/Priority 2:</t>
  </si>
  <si>
    <t xml:space="preserve">By the end of the 2026-2027 school year, 3rd-8th grade scholars will increase scoring developing or above from 66%  to 75% , and proficient or above from 25% to 30% on the spring 27 Math EOG Milestones Assessment.
</t>
  </si>
  <si>
    <t>Routinely use a set of data-driven practices to ensure teachers consistently analyze and use data to inform execution of more targeted support  (remediation and enrichment) across grade levels.</t>
  </si>
  <si>
    <t>Implement flexible targeted skills and 
strategy based small group instruction
for acceleration in math.</t>
  </si>
  <si>
    <t>Math Coach
Assistant Principals
Math Teachers</t>
  </si>
  <si>
    <t>September 2026-May 2027</t>
  </si>
  <si>
    <t>Teachers will ensure 50% of weekly SGI time during math supports enrichment opportunities for scholars who are on/above grade level according to iReady, as measured by the look for instrument.
Math leads will ensure 50% (bi-weekly) of collaborative planning meetings utilize a portion to analyze data meetings aligning iReadyContinuum skills in standards for small group work, as measured by the CPM rubric.</t>
  </si>
  <si>
    <t xml:space="preserve">30% of scholars will perform at a proficient level on unit formative assessments, and 70% of scholars will perform at the developing level.
30% of scholars will perform in the top two quinitiles on trimesterly iReady screener assessments, and 70% of schoalrs will peform at the developing level. </t>
  </si>
  <si>
    <t>Implement more cohesive coaching cycles, with a through-line of data-based decisions in which coaches support teachers in driving data-based planning decisions, analyze execution, support data analysis, follow-up on responsive teaching through observation, and create a cycle of collaborative peer-feedback on planning and observations.</t>
  </si>
  <si>
    <t xml:space="preserve">
100% of Math APs will provide teachers with consistent, data-drive coaching, focused on the whole data cycle (analyze data, respond to data &amp; coach on responsiveness)
100% of weekly observations will consist of Math coach real-time coaching on implementation of data-driven strategies, to support more data-driven daily instruction, as measured by the look for instrument.
85% of math teachers will observe a peer math teacher monthly</t>
  </si>
  <si>
    <t>Implement a system that increases the awareness and ownership of scholar data through more frequent scholar data days in which scholars review their data, reflect, conference, and action plan around it.</t>
  </si>
  <si>
    <t>100% of students/teachers will engage in data analysis and action planning after each major formative assessment</t>
  </si>
  <si>
    <t>100% of SWD teachers will implement AT strategies that are differentiated for each scholar's needs into daily lessons. Monitoring will occur weekly via the lesson vision feedback tool and classroom Instructional Melody Check lookfor.</t>
  </si>
  <si>
    <t>Implement consistent observation feedback cycle targeted around implementation of SDI, HLP,  and AT strategies.  AP of Scholar Support will conduct weekly walks focused on SDI, HLP, and AT strategies and will provide feedback on lesson visions and implementation of strategies in observatios.</t>
  </si>
  <si>
    <t>AP of SS (SELT) will observe 85% of SWD teachers utilizing applicable, and individualized, HLP, SDI, and AT strategies in each lessson.</t>
  </si>
  <si>
    <t>Once a quarter, families will participate in a virtual math training in which they will receive "how-to guides" to support families with providing math support at home.  During this training, families will complete a math challenge focusing on the priority standard for each grade level.  Challenges will consist of completing math activites at home and observing teacher-created videos of methods to support scholars with math.</t>
  </si>
  <si>
    <t xml:space="preserve">Family Liaision </t>
  </si>
  <si>
    <t xml:space="preserve">August 2026-May 2027 </t>
  </si>
  <si>
    <t>15% of families will participate in and complete the quarterly math challenge, as evidenced by challenge completion submission. Participation &amp; completion will be monitored via completion trackers &amp; submission to Parent Liasion.</t>
  </si>
  <si>
    <t xml:space="preserve">30% of scholars will perform in the top two quinitiles on trimesterly iReady screener assessments, and 70% of schoalrs will peform at the developing level. </t>
  </si>
  <si>
    <t>Intent and Purpose Action Steps</t>
  </si>
  <si>
    <t>SMART Goal 4/Priority 4 (HS Only):</t>
  </si>
  <si>
    <t>Strategy (click for resource):</t>
  </si>
  <si>
    <t>District Support</t>
  </si>
  <si>
    <t>Title IV, B</t>
  </si>
  <si>
    <t>Subgroup Action Steps for Literacy (required)</t>
  </si>
  <si>
    <t>Graduation/ College &amp; Career Readiness SMART Goal 4/Priority 4:</t>
  </si>
  <si>
    <t>Primary Strategy:</t>
  </si>
  <si>
    <t>Academy Strategy:</t>
  </si>
  <si>
    <t>Whole Child SMART Goal 3/Priority 3:</t>
  </si>
  <si>
    <t xml:space="preserve">By the end of the 2026-2027 school year, K-8th grade sholars will increase the number of scholars who are present 90% or more days by 5% from 72% to 77% once data is back, with 55% of scholars being Low Risk and 25% being at risk.
</t>
  </si>
  <si>
    <t xml:space="preserve">Hold quarterly individual family attendance meetings focused on unpacking the impact of attendance on academic performance and identifying feasible supports to mitigate attendance risk. </t>
  </si>
  <si>
    <t>https://www.evidenceforessa.org/program/early-warning-intervention-and-monitoring-system-ewims/</t>
  </si>
  <si>
    <t xml:space="preserve">Implement consistent and effective Family Attendance Meetings for famillies with excessive absences during each quarter of the school year (August, November, March and May).  Implement an attendance agreement with the family to improve attendance with check points to determine if attendance is improving with accomodations in place. </t>
  </si>
  <si>
    <t>School Leadership Team (Principal, Director of Operations, 5 Assistant Principals)
Attendance Team (Attendance Clerk, Registrar, 2 Counselors, Social Worker, School Nurse)</t>
  </si>
  <si>
    <t>August 2026-May 2027
 (as needed for families)</t>
  </si>
  <si>
    <t>90% of identified chronically absent scholars with attendance rate below 80% will have Family Attendance Meetings with an attendance agreement</t>
  </si>
  <si>
    <t>40% of target attendance families will have improved attendance (moving from at risk to some or no risk) as measured by APS Graphs.</t>
  </si>
  <si>
    <t xml:space="preserve">Each school leadership and attendance team member will have an attendance caseload  of 3-5 scholars to monitor attendance and support famillies to increase attendance. Support includes calling when absent, providing transportation supports as needed, and/or working with family to determine barriers to provide solutions. 
Caseload will change quarterly and as scholars progress off the CA list, to ensure accurate scholars are targeted. </t>
  </si>
  <si>
    <t>School Leadership Team (Principal,  Director of Operations, 5 Assistant Principals)
Attendance Team (Attendance Clerk, Registrar, 2 Counselors, Social Worker)</t>
  </si>
  <si>
    <t>September 1, 2026-May 2027
(weekly)</t>
  </si>
  <si>
    <t>75% of identified famililes will show a decrease from at risk for absenteeism to low risk</t>
  </si>
  <si>
    <t xml:space="preserve"> Establish and implement a comprehensive plan for Kindergarten and rising 6th grade families/scholars focusing on invdividualized attendance goals and incentive plans. In Kindergarten, host semesterly family attendance meetings to build awareness about the importance of attendance. </t>
  </si>
  <si>
    <t xml:space="preserve">Attendance Team               Senior Leadership Team 
Campus Principal Kindergarten Grade Level Fifth Grade </t>
  </si>
  <si>
    <t xml:space="preserve">85% of Kindergarten and 6th grade families will attend at least one attendance meeting. </t>
  </si>
  <si>
    <t>Kindergarten and Sixth Grade will each show a 5% decrease in Chronically Absent scholars</t>
  </si>
  <si>
    <t xml:space="preserve">Implement daily calls to SWD famillies who are absent to determine reason for absence and to encourage arrival by 10AM, if feasible.  </t>
  </si>
  <si>
    <t>Assistant Principals of Scholar Support (SELT)
Primary &amp; Middle Paraprofessionals</t>
  </si>
  <si>
    <t>100% of famillies of SWDs will receive a daily phone call by 9:30AM, if absent</t>
  </si>
  <si>
    <t>K-8 SWD attendance will show a 3% decrease in Chronically Absent Scholars, with a total of 80% of SWD scholars being present 90% or more days.</t>
  </si>
  <si>
    <t>Host 2 (beginning and middle of the year) family meetings with Kindergarten to provide families with resources about the importance of consistent attendance and enrolling in the school based health clinic.</t>
  </si>
  <si>
    <t xml:space="preserve">Parent Liaison
Attendance Team         School Nurse </t>
  </si>
  <si>
    <t xml:space="preserve">August 2026-May 2027
</t>
  </si>
  <si>
    <t xml:space="preserve">85% of targeted families will attend at least one attendance meeting. </t>
  </si>
  <si>
    <t>Increase Kindergarten and 6th grade attendance by 5% by the end of the school year- From 66% to 71%.</t>
  </si>
  <si>
    <t>Title I School Wide Program (SWP) Questions</t>
  </si>
  <si>
    <t>Instructions:  Please answer all questions below that apply to your grade span along with all questions that are for ALL SCHOOLS.</t>
  </si>
  <si>
    <t>SWP Question #1 - ALL SCHOOLS</t>
  </si>
  <si>
    <t>Response</t>
  </si>
  <si>
    <t>What are the needs of all children in the school, but particularly the needs of those at risk of not meeting the challenging State academic standards, through activities which may include—</t>
  </si>
  <si>
    <t xml:space="preserve">On average, over 50% of ELA and 40% of Math scholars in grades 3-8 need are scoring in the Begining Category of EOG Milestones (based on Spring 26 IReady results right now), and need intensive supports.  For ELA, the need is highest in the younger grades 3-5, while in Math it is reversed, and the need is higher in grades 5-8.  Scholars need support in closing gaps through teacher support with data analysis and differentiated instruction so that scholars can more adequately access grade-level content independently.  As a whole community, many of our most at-risk scholars have a varity of barriers that make their educational progress difficult, which are inclusive, but not limited to, lack of stable housing, limited nutritonal options, in need of phsycial and mental health supports, and access to all-around wraparound services that decrease barriers that scholars in our community face.  At an academic level, scholars need to have more access to independent worktime and time where they are doing the bulk of the heavy lifting with their teachers as facilitators as opposed to the one holding all of the knowledge
Additionally, our school community is a vary transient community, with about 200 scholars transitioning in and out of KWPA on a yearly basis. A large bulk of our scholar who are most in need of intensive interventions and support are those who transition frequently and have been out of school an excessive amount of time, causing year-long, or more, collective gaps in their educational journey, which further impedes their academic progress. </t>
  </si>
  <si>
    <t>a.) counseling, school-based mental health programs, specialized instructional support services, mentoring services, and other strategies to improve students’ skills outside the academic subject areas;</t>
  </si>
  <si>
    <t xml:space="preserve">In order to continue to meet the varying needs of all of our scholars, we also provide many additional supports and exposures to our scholars during the school day including free bi-monthly field lessons, free of charge, an expansive Partnership with Chris 180 and Morehouse interns, an onsite health clinic and partnership with Whitefoord Health Clinic which provides physical, mental, and dental supports to all of our families and community members.  Over the years, our partnership with each of these has increased.  We have a full-time onsite Chris 180 therapist in-house, and the Whiteford partnership is full and working to continue to expand.  We are continuing to add more supports with vision supports for scholars as well, inclusive of providing glasses after screenings!  Free of charge!
 As a part of our partnership with Buckhead Church, identified scholars in grades third-eighth have a Buckhead Mentor who meets with them regularly during their enrichment block. Our two counselor workers and Chris 180 Therapist also have focus groups with subsets of scholars to continue to work on building identified skills that help to navigate emotions and difficult situations. By focusing on a schoolwide positive culture system inclusive of Restorative Practices, and supports with a contracted Behavior Consultant as needed, we are able to ensure we are provide scholars with positive, safe, and structured learning environments that allows them all to achieve to the best of their ability while learning to communicate through restorative practices and social-emotional learning with Second Step. Lastly, our daily scholar huddles, mindfulness block, and morning circles add additional layers of support and strategies for scholars as they continue to navigate their social-emotional journey.  
Our biggest focus areas is continuing to build family and community awareness around solving conflicts with words and not physically, and to continue to work with the APD and Gang Unit to ensure we are supporting our scholars, particularly our young males, to ensure they stay focused on the right path.  </t>
  </si>
  <si>
    <t>b.) implementation of a schoolwide tiered model to prevent and address problem behavior, and early intervening services, coordinated with similar activities and services carried out under the Individuals with Disabilities Education Act (20 U.S.C. 1400 et seq.);</t>
  </si>
  <si>
    <t>By focusing on a schoolwide Positive Culture System, Restorative Practices, we are able to ensure we are providing scholars with positive, safe, and structured learning environments that allows them all to achieve to the best of their ability while learning to communicate through restorative practices and social-emotional learning with Second Step. Lastly, our daily scholar huddles, mindfulness block, and morning circles add additional layers of support and strategies for scholars as they continue to navigate their social-emotional journey.
At the same time, we know that some scholars need additional support and intervening services, and we are able to provide those with the use of our Behavior Consultant, and our MTSS Coordinator. Identified scholars are able to receive individualized behavior plans that target their areas of strength and need to ensure they are growing and getting the support they need. Additionally, we ensure that all of our teachers receive professional learning support and development on restorative practices, mindfulness, de-escalation strategies, and responding to difficult scholar behaviors. We are continuing to work at identifying scholars early, and working urgently to get them the supports they need, inclusive of regional placements and adapted curriculums, like GAA, as needed.  We are proud of the urgency with which we have been working to do this and the supports we have been able to get for our scholars, and want to continue to focus on this to ensure we do it with fidelity and urgency, so that all scholars can thrive as soon as possible and consistently as possible.
We are currently at 100 less suspensions than in school year 2026-2027, and we are very proud of this.  We know that this is what happens with this positive focus overtime, and as scholars learn to navigate complex emotions with greater clarity and communication skills. Our male scholars make up more infractions than our female scholars, so this is an area of opportunity and focus for us.</t>
  </si>
  <si>
    <t>c.) professional development and other activities for teachers, paraprofessionals, and other school personnel to improve instruction and use of data from academic assessments, and to recruit and retain effective teachers, particularly in high need subjects.</t>
  </si>
  <si>
    <t>At KWPA we have weekly Collaborative Planning Meetings with our teachers and coaches that focuses on the use of data to inform and adjust instruction and meet the needs of scholars.  Each grade level team has at least one day a week of 90 minutes of uninterrupted planning time that is utilized for this CPM.  Additionally, we have a number of our SWD teachers enrolled in varying courses with MetroResa--about SDI for experienced SWD teachers, and general coteaching and resource strategies for newer SWD teachers.  We consistently send our teachers to identified professional developments online and in-person.
As a KIPP Atlanta region, our teachers also participate in at least monthly PD sessions with their content and grade peers across campuses.  On these days/halfdays, we get subs to support classrooms to enable teachers to have quality dedicated time to continue to improve their craft.  On Staff PD days, at least half of each day is dedicated to such PD.  This PD is for all staff--teachers, leaders, paraprofessionals.  Additionally, we are working with all teachers and paraprofessionals to support them in getting certified.
Our weekly staff meetings consist of at minimum bi-weekly content meetings consisting of data analysis, planning, and more, and our K-4 teachers have a dedicated Reading Coach Consultant who spends 1 entire week with us a month (from Montana). As we enter into our 4th year of this partnership, we have seen teacher's content knowledge grow exponentially from her support.</t>
  </si>
  <si>
    <t>SWP Question #2 - ELEMENTARY ONLY</t>
  </si>
  <si>
    <t>What strategies will the school utilize in assisting preschool children in the transition from early childhood education?</t>
  </si>
  <si>
    <t xml:space="preserve">Our primary focus for assisting with the Pre-K to Kindergarten transition is with our partnership with the Woodson Park YMCA Early Learning Center located on our campus grounds.  We have worked intentionally throughout the 2025-2026 school year to make this partnership even more intentional so that a higher percentage of the students enroled at the YMCA Pre-K are zoned to come to KWPA.  We work to ensure that we attend all Kindergarten readiness meetings and workshops they have for their famllies, providing them resources about strategies to use at home, especially in regards to phonological awareness and oral language building.  Additionally, we work closely with them to ensure 100% of Pre-K students there that are zoned to come to KWPA enroll ahead of time. We contact each Pre-K family enrolled at the YMCA to support with registration and send home all YMCA information to our families.  Many times famillies wait until August to enroll in Kindergarten, but ensuring that enrollment is done in the spring prior ensures that scholars are ready to start on day 1 and do not miss any days of learning.  Lastly, we have a day where the Pre-K students come to KWPA (even those out of zone), to experience what a day of Kindergarten would be like.  This is a favorite day of all of ours and we send the pre-k scholars home with a shirt and litearacy resoruces. </t>
  </si>
  <si>
    <t>SWP Question #3 - MIDDLE SCHOOLS AND HIGH SCHOOLS ONLY</t>
  </si>
  <si>
    <t>How will the school support the preparation for and awareness of opportunities for postsecondary education and the workforce, including career and technical education programs and broadening students' access to coursework that allows them to earn postsecondary credit while still in high school (such as Advanced Placement, International Baccalaureate, dual or concurrent enrollment, or early college high schools)?</t>
  </si>
  <si>
    <t>At a high level, our school partners with families and our district high school, Douglass High School, to ensure that scholars and families are aware of the expectations of high school, and the process of transitioning to high school.  Support includes pep rallies, high school visits, parent meetings, support with application writing for non-zoned schools, and more.
We have also grown in the number of varying opportunities we have been providing to our famillies for school-choice and applications for advanced course placement, or scholarship opportunities.  Our counselor team does a great job creating these opportunities with our famillies.  
To support our famillies with this momentous transition, beginning in October, we have regular transition parent nights with our families. We partner with Douglass High School to ensure that we have a school tour of their zoned school, a pep rally for all scholars at KWPA (at FDHS), and schedule and promote all of the Cluster activities within our cluster such as athletic Cluster Nights, Parent Nights, and Orientations. This partnership ensures that families and scholars are thinking about, planning for, and getting to know their high school. Our counselor and CARE Team also support our families in any transition paperwork for high school, as well as sharing their options, and our Assistant Principal of Scholar Support works, beginning in October, to ensure that she is setting 100% of SWD scholars up for transition plans, and ensuring that she works with their identified high school to ensure a seamless transition of their plan and supports.
Scholars also participate in various in-depth career projects throughout their middle school year, taking interest surveys and compelting research projects and presentations about a chosen career.  We host an annual career fair in each March to promote our scholars' access to varying careers.  
For the 2026-2027 school year, we are excited to offer Algebra I to identified 8th graders. This will be the first time offering this and we hope it is a stepping stone to ensuring more scholars each year can enroll in Algebra I, and potentially more course offerings in years to come.  We are also offering additional enrichment/connection courses during the 2026-2027 school year, including a financial literacy course, to continue to support our scholars as they matriculate to high school and beyond.</t>
  </si>
  <si>
    <t>@'Goal 3'!C5hgjhg</t>
  </si>
  <si>
    <t>Title IA:  Attestations</t>
  </si>
  <si>
    <t>School Wide Plan Development: 1114(2)(B) (i-iv)</t>
  </si>
  <si>
    <t>Requirements Met</t>
  </si>
  <si>
    <t xml:space="preserve">Yes </t>
  </si>
  <si>
    <t>NA</t>
  </si>
  <si>
    <t>1. Is developed during a 1-year period, unless - the school is operating a school-wide program on the day before the date of the enactment of the Every Student Succeeds Act, in which case such school may continue to operate such program, but shall develop amendments to its existing plan during the first year of assistance after that date to reflect the provisions of this section</t>
  </si>
  <si>
    <t>2. Remains in effect for the duration of the school’s participation under this part, except that the plan and its implementation shall be regularly monitored and revised as necessary based on student needs to ensure that all students are provided opportunities to meet the challenging State academic standards;</t>
  </si>
  <si>
    <t>3. Is available to the local educational agency, parents, and the public, and the information contained in such plan shall be in an understandable and uniform format and, to the extent practicable, provided in a language that the parents can understand.</t>
  </si>
  <si>
    <t>4. Is developed with the involvement of parents and other members of the community to be served and individuals who will carry out such plan, including teachers, principals, other school leaders, paraprofessionals present in the school, administrators (including administrators of programs described in other parts of this title), the local educational agency, to the extent feasible, tribes and tribal organizations present in the community, and, if appropriate, specialized instructional support personnel, technical assistance providers, school staff, if the plan relates to a secondary school, students, and other individuals determined by the school.</t>
  </si>
  <si>
    <t>5. Is developed in coordination and integration with other Federal, State, and local services, resources, and programs, such as programs supported under this Act, violence prevention programs, nutrition programs, housing programs, Head Start programs, adult education programs, career and technical education programs, and schools implementing comprehensive support and improvement activities or targeted support and improvement activities under Section 1111 (d), if appropriate and applicable.</t>
  </si>
  <si>
    <t>6.  Jointly developed with, and distributed to, parents and family members of participating children a written parental and family engagement involvement policy, agreed on by such parents, that shall describe the means for carrying out the requirements of Subsections (c) through (f). Parents shall be notified of the policy in an understandable and uniform format and, to the extent practicable, provided in a language the parents can understand. Such policy shall be made available to the local community and updated periodically to meet the changing needs of parents and the school.</t>
  </si>
  <si>
    <r>
      <t xml:space="preserve">Pursuant to Sections 1114(2)(B)(i-iv) and 1116(b)(1) of the Every Student Succeeds Act (ESSA), the principal's signature below affirms that the school complies with the requirements and maintains the necessary recommended documentation.  </t>
    </r>
    <r>
      <rPr>
        <b/>
        <i/>
        <sz val="13"/>
        <color theme="0"/>
        <rFont val="Calibri"/>
        <family val="2"/>
      </rPr>
      <t>(Electronic signatures are accepted)</t>
    </r>
  </si>
  <si>
    <r>
      <rPr>
        <b/>
        <sz val="13"/>
        <color rgb="FF000000"/>
        <rFont val="Calibri"/>
      </rPr>
      <t xml:space="preserve">Principal's Signature (use cursive font): </t>
    </r>
    <r>
      <rPr>
        <sz val="26"/>
        <color rgb="FF000000"/>
        <rFont val="Lucida Handwriting"/>
      </rPr>
      <t xml:space="preserve"> </t>
    </r>
    <r>
      <rPr>
        <sz val="26"/>
        <color rgb="FF000000"/>
        <rFont val="Cochocib Script Latin Pro"/>
      </rPr>
      <t>Tara Stifler</t>
    </r>
  </si>
  <si>
    <t>Date:  May 12, 2026</t>
  </si>
  <si>
    <t>FY27 Plan and Budget</t>
  </si>
  <si>
    <t xml:space="preserve">School Name: </t>
  </si>
  <si>
    <t>Contact Email Address:</t>
  </si>
  <si>
    <t xml:space="preserve">School Contact: </t>
  </si>
  <si>
    <t xml:space="preserve">Contact Phone Number: </t>
  </si>
  <si>
    <t>Funding Source:</t>
  </si>
  <si>
    <t xml:space="preserve">Orginal Allocation </t>
  </si>
  <si>
    <t xml:space="preserve">Hold Back </t>
  </si>
  <si>
    <t xml:space="preserve">Total Allocation </t>
  </si>
  <si>
    <t xml:space="preserve">Title IA </t>
  </si>
  <si>
    <t>Title IA, Family Engagment</t>
  </si>
  <si>
    <t>Title IA, School Improvement</t>
  </si>
  <si>
    <t>Title IA, Structured Literacy Coach</t>
  </si>
  <si>
    <t>Title IIA</t>
  </si>
  <si>
    <t>This is to certify that the above plan was developed in consultation for the 2025-2026 school year. Modifications to the plan(s) may occur during the implementation year. Electronic signature is permitted</t>
  </si>
  <si>
    <t>Federal Programs Designee:</t>
  </si>
  <si>
    <t>Charter/Partner Finance Representative:</t>
  </si>
  <si>
    <t>Title:</t>
  </si>
  <si>
    <t>Date:</t>
  </si>
  <si>
    <t>Title I, Part A - Improving Academic Achievement of Disadvantaged Plan</t>
  </si>
  <si>
    <t>Title I, Part A grants provide supplementary educational services to schools with the highest percentages of children from low-income families. The purpose of the grant is to help ensure that all children meet challenging State academic content and student achievement standards. Click here for allowable use of funds.</t>
  </si>
  <si>
    <t xml:space="preserve">Allocation (Projected) </t>
  </si>
  <si>
    <t>Budget Detail: Function Code 1000 - Instruction</t>
  </si>
  <si>
    <t>List Items</t>
  </si>
  <si>
    <t>Provide a brief desciption of how these items will be used</t>
  </si>
  <si>
    <t>Sub-Account</t>
  </si>
  <si>
    <t xml:space="preserve">Estimated Cost </t>
  </si>
  <si>
    <t xml:space="preserve">Total </t>
  </si>
  <si>
    <t>Lynsey Mitchell (6th Grade ELA)</t>
  </si>
  <si>
    <t>Charles Alphabet (4th Grade Math--if need another)</t>
  </si>
  <si>
    <t xml:space="preserve">Subtotal </t>
  </si>
  <si>
    <t>Budget Detail: Function Code 2100 - Pupil Services</t>
  </si>
  <si>
    <t>Budget Detail: Function Code 2213 - Instructional Staff Training</t>
  </si>
  <si>
    <t>Budget Detail: Function Code 2700 - Student Transportation Service</t>
  </si>
  <si>
    <t xml:space="preserve">Estimated Total </t>
  </si>
  <si>
    <t xml:space="preserve">Balance Remaining </t>
  </si>
  <si>
    <t>Salaried Employees</t>
  </si>
  <si>
    <t xml:space="preserve">Position </t>
  </si>
  <si>
    <t>Account</t>
  </si>
  <si>
    <t>Salary</t>
  </si>
  <si>
    <t>Benefits</t>
  </si>
  <si>
    <t>Total</t>
  </si>
  <si>
    <t>Fully Funded?</t>
  </si>
  <si>
    <t>Comments/Notes</t>
  </si>
  <si>
    <t>Arlissa Rosser Math</t>
  </si>
  <si>
    <t>Instructional Coach</t>
  </si>
  <si>
    <t xml:space="preserve">Kenya Taylor </t>
  </si>
  <si>
    <t>Parent Liason</t>
  </si>
  <si>
    <t>Elisha Parker</t>
  </si>
  <si>
    <t>Math Instructional Coach</t>
  </si>
  <si>
    <t>Briana Gooden</t>
  </si>
  <si>
    <t>Teacher</t>
  </si>
  <si>
    <t>Victoria Hull</t>
  </si>
  <si>
    <t>Estimated Total</t>
  </si>
  <si>
    <t>3000- Purchased Professional and Technical Services</t>
  </si>
  <si>
    <t>3210- Contracted  Service Teachers</t>
  </si>
  <si>
    <t>5190- Student Transportation Purchased</t>
  </si>
  <si>
    <t>5320- Communications Web-based Subscriptions and Licenses</t>
  </si>
  <si>
    <t>5800- Travel Employees</t>
  </si>
  <si>
    <t>6100- Supplies</t>
  </si>
  <si>
    <t>6110- Supplies Technology Related</t>
  </si>
  <si>
    <t>6120 Computer Software</t>
  </si>
  <si>
    <t>6150- Expendable Equipment</t>
  </si>
  <si>
    <t>6160- Expendable Computer Equipment</t>
  </si>
  <si>
    <t>6400- Digital/Electronic Textbooks</t>
  </si>
  <si>
    <t>6410- Textbooks-Printed</t>
  </si>
  <si>
    <t>6420- Books (Other Than Textbooks)</t>
  </si>
  <si>
    <t>8100-  Registration (Dues and Fees)</t>
  </si>
  <si>
    <t>Title I, Part A - Improving Academic Achievement of Disadvantaged Plan
Parent &amp; Family Engagement</t>
  </si>
  <si>
    <t>Kenya Taylor, Parent Liaison</t>
  </si>
  <si>
    <t>Benefits added to Title I Portion</t>
  </si>
  <si>
    <t>Title I, Part A - 1003 School Improvement</t>
  </si>
  <si>
    <t>Title I, Part A - 1003 School Improvement, Structured Literacy Coach</t>
  </si>
  <si>
    <t>Title II, Part A - Supporting Effective Instruction</t>
  </si>
  <si>
    <t>Title II, Part A grants provide funding for increasing academic achievement by improving the effectiveness of teachers, principals, and other school leaders.</t>
  </si>
  <si>
    <t xml:space="preserve">ECTD or Dr. Thompson </t>
  </si>
  <si>
    <t>Hourly Employees</t>
  </si>
  <si>
    <t>Rate</t>
  </si>
  <si>
    <t>Weeks</t>
  </si>
  <si>
    <t>Hours</t>
  </si>
  <si>
    <t>Sample A</t>
  </si>
  <si>
    <t>1st Grade Teacher</t>
  </si>
  <si>
    <t>Sample B</t>
  </si>
  <si>
    <t>Sample C</t>
  </si>
  <si>
    <t>FY27 Monitoring Form</t>
  </si>
  <si>
    <t xml:space="preserve">District Name: </t>
  </si>
  <si>
    <t xml:space="preserve">Grade Band: </t>
  </si>
  <si>
    <t xml:space="preserve">Georgia Department of Education Designation (CSI/TSI/ATSI): </t>
  </si>
  <si>
    <t>First Semester
(Oct.-Dec.)</t>
  </si>
  <si>
    <t>Second Semester
(Jan.-May)</t>
  </si>
  <si>
    <t>Title I, Part A</t>
  </si>
  <si>
    <t>Total Allocation $</t>
  </si>
  <si>
    <t>Title II, Part A</t>
  </si>
  <si>
    <t>% Expended</t>
  </si>
  <si>
    <t>%</t>
  </si>
  <si>
    <t>FY27 SMART Goals</t>
  </si>
  <si>
    <t>Goal 1:</t>
  </si>
  <si>
    <t xml:space="preserve">Goal 2: </t>
  </si>
  <si>
    <t>Goal 3:</t>
  </si>
  <si>
    <t xml:space="preserve">Goal 4 (HS Only): </t>
  </si>
  <si>
    <t>Progress Monitoring (Implementation &amp; Impact)</t>
  </si>
  <si>
    <t>Implementation: What strategy or procedure will the school use to determine if the action steps are being implemented as intended?​</t>
  </si>
  <si>
    <r>
      <rPr>
        <b/>
        <sz val="14"/>
        <color rgb="FF000000"/>
        <rFont val="Calibri"/>
      </rPr>
      <t>Goal 1:</t>
    </r>
    <r>
      <rPr>
        <sz val="11"/>
        <color rgb="FF000000"/>
        <rFont val="Calibri"/>
      </rPr>
      <t xml:space="preserve">  </t>
    </r>
  </si>
  <si>
    <r>
      <rPr>
        <b/>
        <sz val="14"/>
        <color rgb="FF000000"/>
        <rFont val="Calibri"/>
      </rPr>
      <t>Goal 2:</t>
    </r>
    <r>
      <rPr>
        <sz val="11"/>
        <color rgb="FF000000"/>
        <rFont val="Calibri"/>
      </rPr>
      <t xml:space="preserve">  </t>
    </r>
  </si>
  <si>
    <t xml:space="preserve">Goal 3: </t>
  </si>
  <si>
    <t xml:space="preserve">Goal 4 (HS only): </t>
  </si>
  <si>
    <t xml:space="preserve">Impact: Is the school on-track to meet its smart goals?  Utilizing the available data , indicate progress towards each goal.  </t>
  </si>
  <si>
    <t xml:space="preserve">Goal 1: </t>
  </si>
  <si>
    <t>Goal 4 (HS only):</t>
  </si>
  <si>
    <t>Identified Subgroup Performance: 
Are the identified subgroups making adequate progress? If yes, how will progress continue or be sustained? If no, what actions have been taken to adjust interventions/strategies to better meet student needs?</t>
  </si>
  <si>
    <t>Next Steps</t>
  </si>
  <si>
    <t>SY27 SCHOOL VISIT LOG</t>
  </si>
  <si>
    <t>Date</t>
  </si>
  <si>
    <t>Type of Site Visit</t>
  </si>
  <si>
    <t>Completed By</t>
  </si>
  <si>
    <t>Site Visit Feedback/Summary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</si>
</sst>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164" formatCode="&quot;$&quot;#,##0"/>
    <numFmt numFmtId="165" formatCode="mmmm\,\ yyyy"/>
  </numFmts>
  <fonts count="125">
    <font>
      <sz val="10"/>
      <color rgb="FF000000"/>
      <name val="Arial"/>
      <scheme val="minor"/>
    </font>
    <font>
      <b/>
      <sz val="12"/>
      <color rgb="FF000000"/>
      <name val="Calibri"/>
      <family val="2"/>
    </font>
    <font>
      <sz val="10"/>
      <name val="Arial"/>
      <family val="2"/>
    </font>
    <font>
      <sz val="10"/>
      <color theme="1"/>
      <name val="Arial"/>
      <family val="2"/>
      <scheme val="minor"/>
    </font>
    <font>
      <b/>
      <sz val="20"/>
      <color rgb="FFFFFFFF"/>
      <name val="Calibri"/>
      <family val="2"/>
    </font>
    <font>
      <b/>
      <sz val="14"/>
      <color theme="0"/>
      <name val="Calibri"/>
      <family val="2"/>
    </font>
    <font>
      <sz val="12"/>
      <color theme="1"/>
      <name val="Calibri"/>
      <family val="2"/>
    </font>
    <font>
      <b/>
      <sz val="14"/>
      <color rgb="FFFFFFFF"/>
      <name val="Calibri"/>
      <family val="2"/>
    </font>
    <font>
      <b/>
      <sz val="14"/>
      <color theme="1"/>
      <name val="Calibri"/>
      <family val="2"/>
    </font>
    <font>
      <sz val="12"/>
      <color rgb="FF000000"/>
      <name val="Calibri"/>
      <family val="2"/>
    </font>
    <font>
      <b/>
      <sz val="12"/>
      <color theme="1"/>
      <name val="Calibri"/>
      <family val="2"/>
    </font>
    <font>
      <sz val="12"/>
      <color rgb="FF333333"/>
      <name val="Calibri"/>
      <family val="2"/>
    </font>
    <font>
      <b/>
      <sz val="14"/>
      <color rgb="FF000000"/>
      <name val="Calibri"/>
      <family val="2"/>
    </font>
    <font>
      <sz val="10"/>
      <color theme="1"/>
      <name val="Calibri"/>
      <family val="2"/>
    </font>
    <font>
      <b/>
      <sz val="13"/>
      <color theme="1"/>
      <name val="Calibri"/>
      <family val="2"/>
    </font>
    <font>
      <b/>
      <sz val="14"/>
      <color rgb="FF000000"/>
      <name val="Aptos Narrow"/>
      <family val="2"/>
    </font>
    <font>
      <sz val="14"/>
      <color rgb="FF000000"/>
      <name val="Aptos Narrow"/>
      <family val="2"/>
    </font>
    <font>
      <sz val="12"/>
      <color rgb="FF000000"/>
      <name val="Aptos"/>
      <family val="2"/>
      <charset val="1"/>
    </font>
    <font>
      <b/>
      <sz val="10"/>
      <color rgb="FF000000"/>
      <name val="Arial"/>
      <family val="2"/>
      <scheme val="minor"/>
    </font>
    <font>
      <sz val="10"/>
      <color rgb="FF000000"/>
      <name val="Arial"/>
      <family val="2"/>
      <scheme val="minor"/>
    </font>
    <font>
      <sz val="10"/>
      <color rgb="FF000000"/>
      <name val="Calibri"/>
      <family val="2"/>
    </font>
    <font>
      <sz val="14"/>
      <color theme="1"/>
      <name val="Calibri"/>
      <family val="2"/>
    </font>
    <font>
      <sz val="10"/>
      <name val="Calibri"/>
      <family val="2"/>
    </font>
    <font>
      <b/>
      <sz val="20"/>
      <color theme="0"/>
      <name val="Calibri"/>
      <family val="2"/>
    </font>
    <font>
      <b/>
      <sz val="18"/>
      <color theme="0"/>
      <name val="Calibri"/>
      <family val="2"/>
    </font>
    <font>
      <i/>
      <sz val="12"/>
      <color rgb="FF000000"/>
      <name val="Calibri"/>
      <family val="2"/>
    </font>
    <font>
      <i/>
      <sz val="11"/>
      <color theme="0"/>
      <name val="Calibri"/>
      <family val="2"/>
    </font>
    <font>
      <sz val="11"/>
      <color theme="0"/>
      <name val="Calibri"/>
      <family val="2"/>
    </font>
    <font>
      <b/>
      <sz val="11"/>
      <color rgb="FF000000"/>
      <name val="Calibri"/>
      <family val="2"/>
    </font>
    <font>
      <b/>
      <sz val="11"/>
      <name val="Calibri"/>
      <family val="2"/>
    </font>
    <font>
      <sz val="11"/>
      <name val="Calibri"/>
      <family val="2"/>
    </font>
    <font>
      <sz val="11"/>
      <color rgb="FFC00000"/>
      <name val="Calibri"/>
      <family val="2"/>
    </font>
    <font>
      <u/>
      <sz val="10"/>
      <color theme="10"/>
      <name val="Arial"/>
      <family val="2"/>
      <scheme val="minor"/>
    </font>
    <font>
      <i/>
      <sz val="10"/>
      <name val="Calibri"/>
      <family val="2"/>
    </font>
    <font>
      <sz val="11"/>
      <color rgb="FF000000"/>
      <name val="Calibri"/>
      <family val="2"/>
    </font>
    <font>
      <sz val="11"/>
      <color rgb="FF00B0F0"/>
      <name val="Calibri"/>
      <family val="2"/>
    </font>
    <font>
      <sz val="14"/>
      <color rgb="FF000000"/>
      <name val="Calibri"/>
      <family val="2"/>
    </font>
    <font>
      <sz val="12"/>
      <color theme="0"/>
      <name val="Calibri"/>
      <family val="2"/>
    </font>
    <font>
      <sz val="14"/>
      <color theme="0"/>
      <name val="Calibri"/>
      <family val="2"/>
    </font>
    <font>
      <sz val="14"/>
      <name val="Calibri"/>
      <family val="2"/>
    </font>
    <font>
      <b/>
      <sz val="14"/>
      <name val="Calibri"/>
      <family val="2"/>
    </font>
    <font>
      <b/>
      <u/>
      <sz val="14"/>
      <color theme="0"/>
      <name val="Calibri"/>
      <family val="2"/>
    </font>
    <font>
      <sz val="12"/>
      <name val="Calibri"/>
      <family val="2"/>
    </font>
    <font>
      <i/>
      <sz val="10"/>
      <color rgb="FF000000"/>
      <name val="Calibri"/>
      <family val="2"/>
    </font>
    <font>
      <sz val="11"/>
      <color theme="4" tint="-0.249977111117893"/>
      <name val="Calibri"/>
      <family val="2"/>
    </font>
    <font>
      <sz val="11"/>
      <color theme="1"/>
      <name val="Calibri"/>
      <family val="2"/>
    </font>
    <font>
      <b/>
      <sz val="11"/>
      <color rgb="FFC00000"/>
      <name val="Calibri"/>
      <family val="2"/>
    </font>
    <font>
      <b/>
      <sz val="11"/>
      <color theme="4" tint="-0.249977111117893"/>
      <name val="Calibri"/>
      <family val="2"/>
    </font>
    <font>
      <b/>
      <sz val="20"/>
      <color theme="0"/>
      <name val="Arial"/>
      <family val="2"/>
    </font>
    <font>
      <sz val="20"/>
      <color theme="0"/>
      <name val="Arial"/>
      <family val="2"/>
    </font>
    <font>
      <b/>
      <sz val="13"/>
      <color rgb="FF000000"/>
      <name val="Calibri"/>
      <family val="2"/>
    </font>
    <font>
      <b/>
      <i/>
      <sz val="14"/>
      <color theme="0"/>
      <name val="Calibri"/>
      <family val="2"/>
    </font>
    <font>
      <sz val="10"/>
      <color theme="1"/>
      <name val="Arial"/>
      <family val="2"/>
    </font>
    <font>
      <b/>
      <sz val="11"/>
      <color theme="1"/>
      <name val="Calibri"/>
      <family val="2"/>
    </font>
    <font>
      <b/>
      <sz val="14"/>
      <color rgb="FF0070C0"/>
      <name val="Calibri"/>
      <family val="2"/>
    </font>
    <font>
      <i/>
      <u/>
      <sz val="12"/>
      <color rgb="FF1155CC"/>
      <name val="Calibri"/>
      <family val="2"/>
    </font>
    <font>
      <b/>
      <i/>
      <sz val="14"/>
      <color theme="1"/>
      <name val="Calibri"/>
      <family val="2"/>
    </font>
    <font>
      <i/>
      <sz val="11"/>
      <color theme="1"/>
      <name val="Calibri"/>
      <family val="2"/>
    </font>
    <font>
      <b/>
      <sz val="12"/>
      <color rgb="FFFFFFFF"/>
      <name val="Calibri"/>
      <family val="2"/>
    </font>
    <font>
      <sz val="11"/>
      <color theme="1"/>
      <name val="Arial"/>
      <family val="2"/>
    </font>
    <font>
      <b/>
      <sz val="10"/>
      <color theme="1"/>
      <name val="Arial"/>
      <family val="2"/>
    </font>
    <font>
      <b/>
      <i/>
      <sz val="14"/>
      <color rgb="FFFFFFFF"/>
      <name val="Calibri"/>
      <family val="2"/>
    </font>
    <font>
      <sz val="10"/>
      <color rgb="FF000000"/>
      <name val="Arial"/>
      <family val="2"/>
      <charset val="1"/>
    </font>
    <font>
      <sz val="13.95"/>
      <color rgb="FF17345B"/>
      <name val="Lexend"/>
      <family val="2"/>
      <charset val="1"/>
    </font>
    <font>
      <i/>
      <sz val="11"/>
      <color rgb="FF000000"/>
      <name val="Calibri"/>
      <family val="2"/>
    </font>
    <font>
      <sz val="10"/>
      <color rgb="FFFF0000"/>
      <name val="Arial"/>
      <family val="2"/>
    </font>
    <font>
      <sz val="10"/>
      <color rgb="FF00B050"/>
      <name val="Arial"/>
      <family val="2"/>
      <scheme val="minor"/>
    </font>
    <font>
      <b/>
      <sz val="11"/>
      <color rgb="FFFF0000"/>
      <name val="Calibri"/>
      <family val="2"/>
    </font>
    <font>
      <b/>
      <sz val="11"/>
      <color rgb="FF34A853"/>
      <name val="Calibri"/>
      <family val="2"/>
    </font>
    <font>
      <b/>
      <sz val="11"/>
      <color rgb="FFC22114"/>
      <name val="Calibri"/>
      <family val="2"/>
    </font>
    <font>
      <sz val="11"/>
      <color rgb="FFC22114"/>
      <name val="Calibri"/>
      <family val="2"/>
    </font>
    <font>
      <b/>
      <sz val="11"/>
      <color rgb="FF0D5ADB"/>
      <name val="Calibri"/>
      <family val="2"/>
    </font>
    <font>
      <sz val="11"/>
      <color rgb="FF0D5ADB"/>
      <name val="Calibri"/>
      <family val="2"/>
    </font>
    <font>
      <b/>
      <i/>
      <sz val="10"/>
      <color rgb="FFFF0000"/>
      <name val="Calibri"/>
      <family val="2"/>
    </font>
    <font>
      <b/>
      <i/>
      <sz val="10"/>
      <color rgb="FF000000"/>
      <name val="Calibri"/>
      <family val="2"/>
    </font>
    <font>
      <b/>
      <i/>
      <sz val="11"/>
      <color rgb="FF000000"/>
      <name val="Calibri"/>
      <family val="2"/>
    </font>
    <font>
      <b/>
      <sz val="12"/>
      <color theme="0"/>
      <name val="Calibri"/>
      <family val="2"/>
    </font>
    <font>
      <b/>
      <sz val="8"/>
      <color theme="0"/>
      <name val="Calibri"/>
      <family val="2"/>
    </font>
    <font>
      <b/>
      <sz val="18"/>
      <color theme="0"/>
      <name val="Arial"/>
      <family val="2"/>
      <scheme val="minor"/>
    </font>
    <font>
      <b/>
      <sz val="12"/>
      <color theme="0"/>
      <name val="Aptos Display"/>
      <family val="2"/>
    </font>
    <font>
      <b/>
      <i/>
      <sz val="12"/>
      <color rgb="FF000000"/>
      <name val="Calibri"/>
      <family val="2"/>
    </font>
    <font>
      <b/>
      <sz val="10"/>
      <color rgb="FFC00000"/>
      <name val="Lexend"/>
    </font>
    <font>
      <b/>
      <i/>
      <sz val="14"/>
      <color rgb="FFC00000"/>
      <name val="Calibri"/>
      <family val="2"/>
    </font>
    <font>
      <sz val="10"/>
      <color theme="0"/>
      <name val="Arial"/>
      <scheme val="minor"/>
    </font>
    <font>
      <b/>
      <sz val="10"/>
      <color theme="0"/>
      <name val="Arial"/>
      <family val="2"/>
      <scheme val="minor"/>
    </font>
    <font>
      <b/>
      <u/>
      <sz val="12"/>
      <name val="Arial"/>
      <family val="2"/>
      <scheme val="minor"/>
    </font>
    <font>
      <u/>
      <sz val="12"/>
      <name val="Arial"/>
      <family val="2"/>
      <scheme val="minor"/>
    </font>
    <font>
      <b/>
      <sz val="12"/>
      <name val="Calibri"/>
      <family val="2"/>
    </font>
    <font>
      <b/>
      <i/>
      <sz val="14"/>
      <name val="Calibri"/>
      <family val="2"/>
    </font>
    <font>
      <b/>
      <i/>
      <sz val="12"/>
      <name val="Calibri"/>
      <family val="2"/>
    </font>
    <font>
      <i/>
      <sz val="13"/>
      <color theme="0"/>
      <name val="Calibri"/>
      <family val="2"/>
    </font>
    <font>
      <b/>
      <i/>
      <sz val="13"/>
      <color theme="0"/>
      <name val="Calibri"/>
      <family val="2"/>
    </font>
    <font>
      <sz val="10"/>
      <color theme="0"/>
      <name val="Arial"/>
      <family val="2"/>
    </font>
    <font>
      <b/>
      <i/>
      <sz val="11"/>
      <color theme="0"/>
      <name val="Calibri"/>
      <family val="2"/>
    </font>
    <font>
      <b/>
      <sz val="10"/>
      <name val="Arial"/>
      <family val="2"/>
    </font>
    <font>
      <sz val="12"/>
      <name val="Arial"/>
      <family val="2"/>
      <scheme val="minor"/>
    </font>
    <font>
      <sz val="12"/>
      <name val="Arial"/>
      <family val="2"/>
    </font>
    <font>
      <i/>
      <u/>
      <sz val="12"/>
      <name val="Calibri"/>
      <family val="2"/>
    </font>
    <font>
      <sz val="10"/>
      <color rgb="FFC00000"/>
      <name val="Arial"/>
      <family val="2"/>
    </font>
    <font>
      <b/>
      <sz val="13"/>
      <name val="Calibri"/>
      <family val="2"/>
    </font>
    <font>
      <b/>
      <sz val="12"/>
      <color rgb="FFC00000"/>
      <name val="Calibri"/>
      <family val="2"/>
    </font>
    <font>
      <b/>
      <sz val="18"/>
      <name val="Calibri"/>
      <family val="2"/>
    </font>
    <font>
      <b/>
      <sz val="10"/>
      <color theme="0"/>
      <name val="Calibri"/>
      <family val="2"/>
    </font>
    <font>
      <sz val="10"/>
      <color theme="0"/>
      <name val="Calibri"/>
      <family val="2"/>
    </font>
    <font>
      <sz val="10"/>
      <color theme="5"/>
      <name val="Calibri"/>
      <family val="2"/>
    </font>
    <font>
      <sz val="11"/>
      <color theme="5"/>
      <name val="Calibri"/>
      <family val="2"/>
    </font>
    <font>
      <b/>
      <sz val="11"/>
      <color rgb="FF0000FF"/>
      <name val="Calibri"/>
      <family val="2"/>
    </font>
    <font>
      <b/>
      <sz val="24"/>
      <color theme="0"/>
      <name val="Calibri"/>
      <family val="2"/>
    </font>
    <font>
      <sz val="24"/>
      <color theme="0"/>
      <name val="Calibri"/>
      <family val="2"/>
    </font>
    <font>
      <sz val="10"/>
      <color rgb="FF000000"/>
      <name val="Calibri"/>
      <charset val="1"/>
    </font>
    <font>
      <b/>
      <sz val="14"/>
      <color rgb="FF000000"/>
      <name val="Calibri"/>
    </font>
    <font>
      <sz val="11"/>
      <color rgb="FF000000"/>
      <name val="Calibri"/>
    </font>
    <font>
      <sz val="12"/>
      <color rgb="FF000000"/>
      <name val="Calibri"/>
    </font>
    <font>
      <sz val="12"/>
      <color rgb="FF333333"/>
      <name val="Calibri"/>
    </font>
    <font>
      <sz val="10"/>
      <name val="Arial"/>
    </font>
    <font>
      <sz val="8"/>
      <color rgb="FF000000"/>
      <name val="Calibri"/>
      <charset val="1"/>
    </font>
    <font>
      <i/>
      <sz val="11"/>
      <color rgb="FF000000"/>
      <name val="Calibri"/>
    </font>
    <font>
      <b/>
      <sz val="11"/>
      <color rgb="FF000000"/>
      <name val="Calibri"/>
    </font>
    <font>
      <sz val="12"/>
      <color rgb="FF000000"/>
      <name val="Calibri"/>
      <charset val="1"/>
    </font>
    <font>
      <sz val="10"/>
      <color rgb="FF000000"/>
      <name val="Arial"/>
    </font>
    <font>
      <b/>
      <sz val="10"/>
      <color rgb="FF000000"/>
      <name val="Lexend"/>
    </font>
    <font>
      <b/>
      <sz val="13"/>
      <color rgb="FF000000"/>
      <name val="Calibri"/>
    </font>
    <font>
      <sz val="26"/>
      <color rgb="FF000000"/>
      <name val="Lucida Handwriting"/>
    </font>
    <font>
      <sz val="26"/>
      <color rgb="FF000000"/>
      <name val="Cochocib Script Latin Pro"/>
    </font>
    <font>
      <sz val="10"/>
      <color rgb="FF000000"/>
      <name val="Arial"/>
      <family val="2"/>
    </font>
  </fonts>
  <fills count="66">
    <fill>
      <patternFill patternType="none"/>
    </fill>
    <fill>
      <patternFill patternType="gray125"/>
    </fill>
    <fill>
      <patternFill patternType="solid">
        <fgColor rgb="FFFFFFFF"/>
        <bgColor rgb="FFFFFFFF"/>
      </patternFill>
    </fill>
    <fill>
      <patternFill patternType="solid">
        <fgColor rgb="FFF3F3F3"/>
        <bgColor rgb="FFF3F3F3"/>
      </patternFill>
    </fill>
    <fill>
      <patternFill patternType="solid">
        <fgColor rgb="FFEFEFEF"/>
        <bgColor rgb="FFEFEFEF"/>
      </patternFill>
    </fill>
    <fill>
      <patternFill patternType="solid">
        <fgColor rgb="FFFBE5D5"/>
        <bgColor rgb="FFFBE5D5"/>
      </patternFill>
    </fill>
    <fill>
      <patternFill patternType="solid">
        <fgColor theme="8"/>
        <bgColor theme="8"/>
      </patternFill>
    </fill>
    <fill>
      <patternFill patternType="solid">
        <fgColor theme="0"/>
        <bgColor theme="0"/>
      </patternFill>
    </fill>
    <fill>
      <patternFill patternType="solid">
        <fgColor theme="8"/>
        <bgColor indexed="64"/>
      </patternFill>
    </fill>
    <fill>
      <patternFill patternType="solid">
        <fgColor theme="8" tint="0.79998168889431442"/>
        <bgColor indexed="64"/>
      </patternFill>
    </fill>
    <fill>
      <patternFill patternType="solid">
        <fgColor theme="6"/>
        <bgColor indexed="64"/>
      </patternFill>
    </fill>
    <fill>
      <patternFill patternType="solid">
        <fgColor theme="8"/>
        <bgColor rgb="FFFBE5D5"/>
      </patternFill>
    </fill>
    <fill>
      <patternFill patternType="solid">
        <fgColor theme="8"/>
        <bgColor rgb="FFFBE6DB"/>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0"/>
        <bgColor rgb="FFF3F3F3"/>
      </patternFill>
    </fill>
    <fill>
      <patternFill patternType="solid">
        <fgColor rgb="FFFFFFCC"/>
        <bgColor indexed="64"/>
      </patternFill>
    </fill>
    <fill>
      <patternFill patternType="solid">
        <fgColor rgb="FFFFFF99"/>
        <bgColor indexed="64"/>
      </patternFill>
    </fill>
    <fill>
      <patternFill patternType="solid">
        <fgColor rgb="FFB7B7B7"/>
        <bgColor rgb="FFB7B7B7"/>
      </patternFill>
    </fill>
    <fill>
      <patternFill patternType="solid">
        <fgColor rgb="FFD9D9D9"/>
        <bgColor rgb="FFD9D9D9"/>
      </patternFill>
    </fill>
    <fill>
      <patternFill patternType="solid">
        <fgColor rgb="FFF9CB9C"/>
        <bgColor rgb="FFF9CB9C"/>
      </patternFill>
    </fill>
    <fill>
      <patternFill patternType="solid">
        <fgColor rgb="FFCCCCCC"/>
        <bgColor rgb="FFCCCCCC"/>
      </patternFill>
    </fill>
    <fill>
      <patternFill patternType="solid">
        <fgColor rgb="FFCFE2F3"/>
        <bgColor rgb="FFCFE2F3"/>
      </patternFill>
    </fill>
    <fill>
      <patternFill patternType="solid">
        <fgColor rgb="FF00B0F0"/>
        <bgColor rgb="FF00B0F0"/>
      </patternFill>
    </fill>
    <fill>
      <patternFill patternType="solid">
        <fgColor rgb="FFB7E1CD"/>
        <bgColor rgb="FFB7E1CD"/>
      </patternFill>
    </fill>
    <fill>
      <patternFill patternType="solid">
        <fgColor rgb="FFC00000"/>
        <bgColor indexed="64"/>
      </patternFill>
    </fill>
    <fill>
      <patternFill patternType="solid">
        <fgColor rgb="FFC00000"/>
        <bgColor rgb="FFFFF2CC"/>
      </patternFill>
    </fill>
    <fill>
      <patternFill patternType="solid">
        <fgColor rgb="FFC00000"/>
        <bgColor rgb="FFF1C232"/>
      </patternFill>
    </fill>
    <fill>
      <patternFill patternType="solid">
        <fgColor theme="0" tint="-0.14999847407452621"/>
        <bgColor rgb="FFFFF2CC"/>
      </patternFill>
    </fill>
    <fill>
      <patternFill patternType="solid">
        <fgColor theme="5" tint="0.79998168889431442"/>
        <bgColor rgb="FFFFF2CC"/>
      </patternFill>
    </fill>
    <fill>
      <patternFill patternType="solid">
        <fgColor rgb="FFC00000"/>
        <bgColor rgb="FFFBE5D5"/>
      </patternFill>
    </fill>
    <fill>
      <patternFill patternType="solid">
        <fgColor theme="5" tint="0.79998168889431442"/>
        <bgColor rgb="FFFBE5D5"/>
      </patternFill>
    </fill>
    <fill>
      <patternFill patternType="solid">
        <fgColor rgb="FFC00000"/>
        <bgColor theme="8"/>
      </patternFill>
    </fill>
    <fill>
      <patternFill patternType="solid">
        <fgColor theme="5" tint="0.79998168889431442"/>
        <bgColor rgb="FFFBE6DB"/>
      </patternFill>
    </fill>
    <fill>
      <patternFill patternType="solid">
        <fgColor theme="0" tint="-4.9989318521683403E-2"/>
        <bgColor rgb="FFFBE6DB"/>
      </patternFill>
    </fill>
    <fill>
      <patternFill patternType="solid">
        <fgColor theme="0" tint="-4.9989318521683403E-2"/>
        <bgColor rgb="FFEFEFEF"/>
      </patternFill>
    </fill>
    <fill>
      <patternFill patternType="solid">
        <fgColor theme="0"/>
        <bgColor rgb="FFEFEFEF"/>
      </patternFill>
    </fill>
    <fill>
      <patternFill patternType="solid">
        <fgColor theme="5" tint="0.79998168889431442"/>
        <bgColor rgb="FFE6B8AF"/>
      </patternFill>
    </fill>
    <fill>
      <patternFill patternType="solid">
        <fgColor theme="5" tint="0.79998168889431442"/>
        <bgColor rgb="FFFFFFFF"/>
      </patternFill>
    </fill>
    <fill>
      <patternFill patternType="solid">
        <fgColor rgb="FFC00000"/>
        <bgColor rgb="FFB7B7B7"/>
      </patternFill>
    </fill>
    <fill>
      <patternFill patternType="solid">
        <fgColor rgb="FFC00000"/>
        <bgColor rgb="FFD9D9D9"/>
      </patternFill>
    </fill>
    <fill>
      <patternFill patternType="solid">
        <fgColor rgb="FFC00000"/>
        <bgColor rgb="FFF9CB9C"/>
      </patternFill>
    </fill>
    <fill>
      <patternFill patternType="solid">
        <fgColor rgb="FFC00000"/>
        <bgColor rgb="FFCCCCCC"/>
      </patternFill>
    </fill>
    <fill>
      <patternFill patternType="solid">
        <fgColor theme="5" tint="0.79998168889431442"/>
        <bgColor rgb="FFEFEFEF"/>
      </patternFill>
    </fill>
    <fill>
      <patternFill patternType="solid">
        <fgColor theme="0" tint="-4.9989318521683403E-2"/>
        <bgColor rgb="FFF9CB9C"/>
      </patternFill>
    </fill>
    <fill>
      <patternFill patternType="solid">
        <fgColor theme="0" tint="-4.9989318521683403E-2"/>
        <bgColor rgb="FFCFE2F3"/>
      </patternFill>
    </fill>
    <fill>
      <patternFill patternType="solid">
        <fgColor theme="5" tint="0.79998168889431442"/>
        <bgColor rgb="FFCFE2F3"/>
      </patternFill>
    </fill>
    <fill>
      <patternFill patternType="solid">
        <fgColor theme="5" tint="0.79998168889431442"/>
        <bgColor rgb="FFD9D9D9"/>
      </patternFill>
    </fill>
    <fill>
      <patternFill patternType="solid">
        <fgColor theme="5" tint="0.79998168889431442"/>
        <bgColor rgb="FF00B0F0"/>
      </patternFill>
    </fill>
    <fill>
      <patternFill patternType="solid">
        <fgColor theme="5" tint="0.79998168889431442"/>
        <bgColor rgb="FFCCCCCC"/>
      </patternFill>
    </fill>
    <fill>
      <patternFill patternType="solid">
        <fgColor theme="0" tint="-4.9989318521683403E-2"/>
        <bgColor rgb="FFCCCCCC"/>
      </patternFill>
    </fill>
    <fill>
      <patternFill patternType="solid">
        <fgColor theme="0" tint="-0.14999847407452621"/>
        <bgColor rgb="FFB7B7B7"/>
      </patternFill>
    </fill>
    <fill>
      <patternFill patternType="solid">
        <fgColor theme="0" tint="-0.14999847407452621"/>
        <bgColor rgb="FFD9D9D9"/>
      </patternFill>
    </fill>
    <fill>
      <patternFill patternType="solid">
        <fgColor theme="5" tint="0.79998168889431442"/>
        <bgColor rgb="FFB7E1CD"/>
      </patternFill>
    </fill>
    <fill>
      <patternFill patternType="solid">
        <fgColor theme="2" tint="-4.9989318521683403E-2"/>
        <bgColor indexed="64"/>
      </patternFill>
    </fill>
    <fill>
      <patternFill patternType="solid">
        <fgColor rgb="FFC00000"/>
        <bgColor rgb="FF9FC5E8"/>
      </patternFill>
    </fill>
    <fill>
      <patternFill patternType="solid">
        <fgColor rgb="FFC00000"/>
        <bgColor rgb="FFFFD966"/>
      </patternFill>
    </fill>
    <fill>
      <patternFill patternType="solid">
        <fgColor theme="5" tint="0.79998168889431442"/>
        <bgColor rgb="FFFFD966"/>
      </patternFill>
    </fill>
    <fill>
      <patternFill patternType="solid">
        <fgColor theme="0" tint="-4.9989318521683403E-2"/>
        <bgColor rgb="FFFFD966"/>
      </patternFill>
    </fill>
    <fill>
      <patternFill patternType="solid">
        <fgColor rgb="FFC00000"/>
        <bgColor rgb="FFFFE599"/>
      </patternFill>
    </fill>
    <fill>
      <patternFill patternType="solid">
        <fgColor rgb="FFC00000"/>
        <bgColor rgb="FF93C47D"/>
      </patternFill>
    </fill>
    <fill>
      <patternFill patternType="solid">
        <fgColor theme="5" tint="0.79998168889431442"/>
        <bgColor rgb="FFFFE599"/>
      </patternFill>
    </fill>
    <fill>
      <patternFill patternType="solid">
        <fgColor theme="5" tint="0.79998168889431442"/>
        <bgColor rgb="FFBDBDBD"/>
      </patternFill>
    </fill>
    <fill>
      <patternFill patternType="solid">
        <fgColor rgb="FFFFFF00"/>
        <bgColor indexed="64"/>
      </patternFill>
    </fill>
  </fills>
  <borders count="220">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top style="thick">
        <color rgb="FF000000"/>
      </top>
      <bottom/>
      <diagonal/>
    </border>
    <border>
      <left style="thin">
        <color rgb="FF000000"/>
      </left>
      <right style="thin">
        <color rgb="FF000000"/>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right style="thin">
        <color rgb="FF000000"/>
      </right>
      <top style="thick">
        <color rgb="FF000000"/>
      </top>
      <bottom/>
      <diagonal/>
    </border>
    <border>
      <left/>
      <right style="thin">
        <color rgb="FF000000"/>
      </right>
      <top/>
      <bottom/>
      <diagonal/>
    </border>
    <border>
      <left style="medium">
        <color rgb="FF000000"/>
      </left>
      <right style="medium">
        <color rgb="FF000000"/>
      </right>
      <top/>
      <bottom/>
      <diagonal/>
    </border>
    <border>
      <left/>
      <right style="thick">
        <color rgb="FF000000"/>
      </right>
      <top/>
      <bottom style="medium">
        <color rgb="FF000000"/>
      </bottom>
      <diagonal/>
    </border>
    <border>
      <left style="thick">
        <color rgb="FF000000"/>
      </left>
      <right style="thick">
        <color rgb="FF000000"/>
      </right>
      <top/>
      <bottom style="thick">
        <color rgb="FF000000"/>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style="thick">
        <color rgb="FF000000"/>
      </top>
      <bottom style="medium">
        <color rgb="FF000000"/>
      </bottom>
      <diagonal/>
    </border>
    <border>
      <left style="thick">
        <color rgb="FF000000"/>
      </left>
      <right style="medium">
        <color rgb="FF000000"/>
      </right>
      <top style="thick">
        <color rgb="FF000000"/>
      </top>
      <bottom style="medium">
        <color rgb="FF000000"/>
      </bottom>
      <diagonal/>
    </border>
    <border>
      <left style="medium">
        <color rgb="FF000000"/>
      </left>
      <right style="medium">
        <color rgb="FF000000"/>
      </right>
      <top style="thick">
        <color rgb="FF000000"/>
      </top>
      <bottom style="medium">
        <color rgb="FF000000"/>
      </bottom>
      <diagonal/>
    </border>
    <border>
      <left style="medium">
        <color rgb="FF000000"/>
      </left>
      <right style="thick">
        <color rgb="FF000000"/>
      </right>
      <top style="thick">
        <color rgb="FF000000"/>
      </top>
      <bottom style="medium">
        <color rgb="FF000000"/>
      </bottom>
      <diagonal/>
    </border>
    <border>
      <left style="thick">
        <color rgb="FF000000"/>
      </left>
      <right style="thick">
        <color rgb="FF000000"/>
      </right>
      <top style="medium">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thick">
        <color rgb="FF000000"/>
      </left>
      <right style="thick">
        <color rgb="FF000000"/>
      </right>
      <top style="medium">
        <color rgb="FF000000"/>
      </top>
      <bottom style="thick">
        <color rgb="FF000000"/>
      </bottom>
      <diagonal/>
    </border>
    <border>
      <left style="thick">
        <color rgb="FF000000"/>
      </left>
      <right style="medium">
        <color rgb="FF000000"/>
      </right>
      <top style="medium">
        <color rgb="FF000000"/>
      </top>
      <bottom style="thick">
        <color rgb="FF000000"/>
      </bottom>
      <diagonal/>
    </border>
    <border>
      <left style="medium">
        <color rgb="FF000000"/>
      </left>
      <right style="medium">
        <color rgb="FF000000"/>
      </right>
      <top style="medium">
        <color rgb="FF000000"/>
      </top>
      <bottom style="thick">
        <color rgb="FF000000"/>
      </bottom>
      <diagonal/>
    </border>
    <border>
      <left style="medium">
        <color rgb="FF000000"/>
      </left>
      <right style="thick">
        <color rgb="FF000000"/>
      </right>
      <top style="medium">
        <color rgb="FF000000"/>
      </top>
      <bottom style="thick">
        <color rgb="FF000000"/>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rgb="FF000000"/>
      </left>
      <right/>
      <top style="thick">
        <color rgb="FF000000"/>
      </top>
      <bottom style="medium">
        <color rgb="FF000000"/>
      </bottom>
      <diagonal/>
    </border>
    <border>
      <left/>
      <right style="medium">
        <color rgb="FF000000"/>
      </right>
      <top style="thick">
        <color rgb="FF000000"/>
      </top>
      <bottom style="medium">
        <color rgb="FF000000"/>
      </bottom>
      <diagonal/>
    </border>
    <border>
      <left style="thin">
        <color rgb="FF000000"/>
      </left>
      <right/>
      <top style="thick">
        <color rgb="FF000000"/>
      </top>
      <bottom/>
      <diagonal/>
    </border>
    <border>
      <left style="thin">
        <color indexed="64"/>
      </left>
      <right style="thin">
        <color indexed="64"/>
      </right>
      <top style="thin">
        <color indexed="64"/>
      </top>
      <bottom style="thin">
        <color indexed="64"/>
      </bottom>
      <diagonal/>
    </border>
    <border>
      <left/>
      <right style="medium">
        <color indexed="64"/>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rgb="FF000000"/>
      </left>
      <right/>
      <top/>
      <bottom/>
      <diagonal/>
    </border>
    <border>
      <left style="thin">
        <color rgb="FF000000"/>
      </left>
      <right/>
      <top/>
      <bottom style="thick">
        <color rgb="FF000000"/>
      </bottom>
      <diagonal/>
    </border>
    <border>
      <left style="medium">
        <color indexed="64"/>
      </left>
      <right style="medium">
        <color indexed="64"/>
      </right>
      <top/>
      <bottom style="medium">
        <color indexed="64"/>
      </bottom>
      <diagonal/>
    </border>
    <border>
      <left/>
      <right style="thin">
        <color rgb="FF000000"/>
      </right>
      <top style="medium">
        <color indexed="64"/>
      </top>
      <bottom/>
      <diagonal/>
    </border>
    <border>
      <left style="medium">
        <color indexed="64"/>
      </left>
      <right style="medium">
        <color indexed="64"/>
      </right>
      <top/>
      <bottom/>
      <diagonal/>
    </border>
    <border>
      <left/>
      <right style="medium">
        <color rgb="FF000000"/>
      </right>
      <top/>
      <bottom/>
      <diagonal/>
    </border>
    <border>
      <left/>
      <right style="medium">
        <color indexed="64"/>
      </right>
      <top style="thick">
        <color rgb="FF000000"/>
      </top>
      <bottom style="thin">
        <color rgb="FF000000"/>
      </bottom>
      <diagonal/>
    </border>
    <border>
      <left/>
      <right style="medium">
        <color indexed="64"/>
      </right>
      <top style="thin">
        <color rgb="FF000000"/>
      </top>
      <bottom style="medium">
        <color rgb="FF000000"/>
      </bottom>
      <diagonal/>
    </border>
    <border>
      <left/>
      <right style="medium">
        <color indexed="64"/>
      </right>
      <top/>
      <bottom style="medium">
        <color rgb="FF000000"/>
      </bottom>
      <diagonal/>
    </border>
    <border>
      <left style="thin">
        <color rgb="FF000000"/>
      </left>
      <right style="thin">
        <color rgb="FF000000"/>
      </right>
      <top style="thick">
        <color rgb="FF000000"/>
      </top>
      <bottom/>
      <diagonal/>
    </border>
    <border>
      <left/>
      <right style="thin">
        <color rgb="FF000000"/>
      </right>
      <top/>
      <bottom style="medium">
        <color indexed="64"/>
      </bottom>
      <diagonal/>
    </border>
    <border>
      <left style="medium">
        <color indexed="64"/>
      </left>
      <right style="medium">
        <color indexed="64"/>
      </right>
      <top style="thin">
        <color rgb="FF000000"/>
      </top>
      <bottom/>
      <diagonal/>
    </border>
    <border>
      <left/>
      <right style="medium">
        <color indexed="64"/>
      </right>
      <top style="thin">
        <color rgb="FF000000"/>
      </top>
      <bottom/>
      <diagonal/>
    </border>
    <border>
      <left style="thin">
        <color rgb="FF000000"/>
      </left>
      <right/>
      <top/>
      <bottom style="medium">
        <color indexed="64"/>
      </bottom>
      <diagonal/>
    </border>
    <border>
      <left style="medium">
        <color indexed="64"/>
      </left>
      <right style="thin">
        <color rgb="FF000000"/>
      </right>
      <top style="thick">
        <color rgb="FF000000"/>
      </top>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medium">
        <color indexed="64"/>
      </left>
      <right style="thin">
        <color rgb="FF000000"/>
      </right>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rgb="FF000000"/>
      </top>
      <bottom style="medium">
        <color indexed="64"/>
      </bottom>
      <diagonal/>
    </border>
    <border>
      <left style="medium">
        <color rgb="FF000000"/>
      </left>
      <right style="medium">
        <color rgb="FF000000"/>
      </right>
      <top style="medium">
        <color rgb="FF000000"/>
      </top>
      <bottom/>
      <diagonal/>
    </border>
    <border>
      <left style="medium">
        <color indexed="64"/>
      </left>
      <right/>
      <top style="medium">
        <color indexed="64"/>
      </top>
      <bottom style="thick">
        <color rgb="FF000000"/>
      </bottom>
      <diagonal/>
    </border>
    <border>
      <left/>
      <right/>
      <top style="medium">
        <color indexed="64"/>
      </top>
      <bottom style="thick">
        <color rgb="FF000000"/>
      </bottom>
      <diagonal/>
    </border>
    <border>
      <left/>
      <right style="medium">
        <color indexed="64"/>
      </right>
      <top style="medium">
        <color indexed="64"/>
      </top>
      <bottom style="thick">
        <color rgb="FF000000"/>
      </bottom>
      <diagonal/>
    </border>
    <border>
      <left style="medium">
        <color indexed="64"/>
      </left>
      <right style="medium">
        <color rgb="FF000000"/>
      </right>
      <top/>
      <bottom style="medium">
        <color rgb="FF000000"/>
      </bottom>
      <diagonal/>
    </border>
    <border>
      <left/>
      <right style="medium">
        <color indexed="64"/>
      </right>
      <top style="thick">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style="medium">
        <color rgb="FF000000"/>
      </top>
      <bottom/>
      <diagonal/>
    </border>
    <border>
      <left/>
      <right style="medium">
        <color indexed="64"/>
      </right>
      <top style="medium">
        <color rgb="FF000000"/>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rgb="FF000000"/>
      </top>
      <bottom style="medium">
        <color indexed="64"/>
      </bottom>
      <diagonal/>
    </border>
    <border>
      <left style="medium">
        <color indexed="64"/>
      </left>
      <right style="medium">
        <color indexed="64"/>
      </right>
      <top/>
      <bottom style="thin">
        <color rgb="FF000000"/>
      </bottom>
      <diagonal/>
    </border>
    <border>
      <left/>
      <right style="medium">
        <color indexed="64"/>
      </right>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medium">
        <color indexed="64"/>
      </bottom>
      <diagonal/>
    </border>
    <border>
      <left style="thin">
        <color rgb="FF000000"/>
      </left>
      <right style="thin">
        <color rgb="FF000000"/>
      </right>
      <top/>
      <bottom style="thin">
        <color rgb="FF000000"/>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rgb="FF000000"/>
      </top>
      <bottom style="medium">
        <color rgb="FF000000"/>
      </bottom>
      <diagonal/>
    </border>
    <border>
      <left style="medium">
        <color rgb="FF000000"/>
      </left>
      <right/>
      <top style="medium">
        <color rgb="FF000000"/>
      </top>
      <bottom/>
      <diagonal/>
    </border>
    <border>
      <left/>
      <right style="medium">
        <color indexed="64"/>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style="medium">
        <color rgb="FF000000"/>
      </top>
      <bottom style="medium">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thin">
        <color rgb="FF073763"/>
      </right>
      <top/>
      <bottom style="thin">
        <color rgb="FF073763"/>
      </bottom>
      <diagonal/>
    </border>
    <border>
      <left/>
      <right/>
      <top/>
      <bottom style="thin">
        <color rgb="FF000000"/>
      </bottom>
      <diagonal/>
    </border>
    <border>
      <left/>
      <right style="thin">
        <color rgb="FF000000"/>
      </right>
      <top/>
      <bottom style="thin">
        <color rgb="FF000000"/>
      </bottom>
      <diagonal/>
    </border>
    <border>
      <left/>
      <right style="thin">
        <color rgb="FF073763"/>
      </right>
      <top/>
      <bottom style="thin">
        <color rgb="FF073763"/>
      </bottom>
      <diagonal/>
    </border>
    <border>
      <left/>
      <right style="thick">
        <color rgb="FF000000"/>
      </right>
      <top/>
      <bottom style="thin">
        <color rgb="FF000000"/>
      </bottom>
      <diagonal/>
    </border>
    <border>
      <left/>
      <right/>
      <top/>
      <bottom style="medium">
        <color rgb="FF000000"/>
      </bottom>
      <diagonal/>
    </border>
    <border>
      <left/>
      <right style="thin">
        <color rgb="FF000000"/>
      </right>
      <top/>
      <bottom style="medium">
        <color rgb="FF000000"/>
      </bottom>
      <diagonal/>
    </border>
    <border>
      <left/>
      <right style="thick">
        <color rgb="FF000000"/>
      </right>
      <top/>
      <bottom/>
      <diagonal/>
    </border>
    <border>
      <left style="thick">
        <color rgb="FF000000"/>
      </left>
      <right/>
      <top/>
      <bottom/>
      <diagonal/>
    </border>
    <border>
      <left style="medium">
        <color indexed="64"/>
      </left>
      <right/>
      <top style="medium">
        <color indexed="64"/>
      </top>
      <bottom style="medium">
        <color rgb="FF000000"/>
      </bottom>
      <diagonal/>
    </border>
    <border>
      <left/>
      <right style="thick">
        <color rgb="FF000000"/>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rgb="FF000000"/>
      </bottom>
      <diagonal/>
    </border>
    <border>
      <left/>
      <right style="thick">
        <color rgb="FF000000"/>
      </right>
      <top/>
      <bottom style="medium">
        <color indexed="64"/>
      </bottom>
      <diagonal/>
    </border>
    <border>
      <left style="thick">
        <color rgb="FF000000"/>
      </left>
      <right style="thin">
        <color rgb="FF000000"/>
      </right>
      <top/>
      <bottom/>
      <diagonal/>
    </border>
    <border>
      <left/>
      <right style="thick">
        <color rgb="FF000000"/>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medium">
        <color indexed="64"/>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thick">
        <color rgb="FF000000"/>
      </left>
      <right style="thin">
        <color rgb="FF073763"/>
      </right>
      <top/>
      <bottom/>
      <diagonal/>
    </border>
    <border>
      <left/>
      <right/>
      <top style="medium">
        <color rgb="FF000000"/>
      </top>
      <bottom/>
      <diagonal/>
    </border>
    <border>
      <left/>
      <right style="medium">
        <color rgb="FF000000"/>
      </right>
      <top/>
      <bottom style="medium">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ck">
        <color rgb="FF000000"/>
      </right>
      <top style="thin">
        <color rgb="FF000000"/>
      </top>
      <bottom style="thin">
        <color rgb="FF000000"/>
      </bottom>
      <diagonal/>
    </border>
    <border>
      <left/>
      <right style="thick">
        <color rgb="FF000000"/>
      </right>
      <top style="thin">
        <color rgb="FF000000"/>
      </top>
      <bottom/>
      <diagonal/>
    </border>
    <border>
      <left style="thin">
        <color indexed="64"/>
      </left>
      <right/>
      <top style="thin">
        <color indexed="64"/>
      </top>
      <bottom style="thin">
        <color indexed="64"/>
      </bottom>
      <diagonal/>
    </border>
    <border>
      <left style="medium">
        <color indexed="64"/>
      </left>
      <right style="medium">
        <color indexed="64"/>
      </right>
      <top style="thin">
        <color rgb="FF000000"/>
      </top>
      <bottom style="medium">
        <color rgb="FF000000"/>
      </bottom>
      <diagonal/>
    </border>
    <border>
      <left style="medium">
        <color indexed="64"/>
      </left>
      <right style="medium">
        <color indexed="64"/>
      </right>
      <top style="medium">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rgb="FF000000"/>
      </left>
      <right style="thin">
        <color rgb="FF000000"/>
      </right>
      <top style="medium">
        <color indexed="64"/>
      </top>
      <bottom/>
      <diagonal/>
    </border>
    <border>
      <left style="medium">
        <color indexed="64"/>
      </left>
      <right/>
      <top style="thick">
        <color rgb="FF000000"/>
      </top>
      <bottom style="thick">
        <color rgb="FF000000"/>
      </bottom>
      <diagonal/>
    </border>
    <border>
      <left/>
      <right style="medium">
        <color indexed="64"/>
      </right>
      <top style="thick">
        <color rgb="FF000000"/>
      </top>
      <bottom style="thick">
        <color rgb="FF000000"/>
      </bottom>
      <diagonal/>
    </border>
    <border>
      <left style="medium">
        <color indexed="64"/>
      </left>
      <right style="thick">
        <color rgb="FF000000"/>
      </right>
      <top style="thick">
        <color rgb="FF000000"/>
      </top>
      <bottom style="thick">
        <color rgb="FF000000"/>
      </bottom>
      <diagonal/>
    </border>
    <border>
      <left style="thick">
        <color rgb="FF000000"/>
      </left>
      <right style="medium">
        <color indexed="64"/>
      </right>
      <top style="thick">
        <color rgb="FF000000"/>
      </top>
      <bottom style="thick">
        <color rgb="FF000000"/>
      </bottom>
      <diagonal/>
    </border>
    <border>
      <left style="medium">
        <color indexed="64"/>
      </left>
      <right style="thick">
        <color rgb="FF000000"/>
      </right>
      <top style="thick">
        <color rgb="FF000000"/>
      </top>
      <bottom style="thin">
        <color rgb="FF000000"/>
      </bottom>
      <diagonal/>
    </border>
    <border>
      <left style="medium">
        <color indexed="64"/>
      </left>
      <right style="thick">
        <color rgb="FF000000"/>
      </right>
      <top style="thin">
        <color rgb="FF000000"/>
      </top>
      <bottom style="thin">
        <color rgb="FF000000"/>
      </bottom>
      <diagonal/>
    </border>
    <border>
      <left style="thin">
        <color rgb="FF000000"/>
      </left>
      <right style="medium">
        <color indexed="64"/>
      </right>
      <top style="thin">
        <color rgb="FF000000"/>
      </top>
      <bottom style="thick">
        <color rgb="FF000000"/>
      </bottom>
      <diagonal/>
    </border>
    <border>
      <left style="medium">
        <color indexed="64"/>
      </left>
      <right style="thick">
        <color rgb="FF000000"/>
      </right>
      <top/>
      <bottom style="thick">
        <color rgb="FF000000"/>
      </bottom>
      <diagonal/>
    </border>
    <border>
      <left style="medium">
        <color indexed="64"/>
      </left>
      <right style="thick">
        <color rgb="FF000000"/>
      </right>
      <top style="thick">
        <color rgb="FF000000"/>
      </top>
      <bottom/>
      <diagonal/>
    </border>
    <border>
      <left style="medium">
        <color indexed="64"/>
      </left>
      <right style="thick">
        <color rgb="FF000000"/>
      </right>
      <top/>
      <bottom style="thin">
        <color rgb="FF000000"/>
      </bottom>
      <diagonal/>
    </border>
    <border>
      <left style="medium">
        <color indexed="64"/>
      </left>
      <right/>
      <top style="thick">
        <color rgb="FF000000"/>
      </top>
      <bottom style="medium">
        <color indexed="64"/>
      </bottom>
      <diagonal/>
    </border>
    <border>
      <left/>
      <right style="medium">
        <color indexed="64"/>
      </right>
      <top style="thick">
        <color rgb="FF000000"/>
      </top>
      <bottom style="medium">
        <color indexed="64"/>
      </bottom>
      <diagonal/>
    </border>
    <border>
      <left style="thin">
        <color rgb="FF000000"/>
      </left>
      <right style="medium">
        <color rgb="FF000000"/>
      </right>
      <top/>
      <bottom style="thin">
        <color rgb="FF000000"/>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ck">
        <color rgb="FF000000"/>
      </right>
      <top style="medium">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top/>
      <bottom style="thin">
        <color rgb="FF000000"/>
      </bottom>
      <diagonal/>
    </border>
    <border>
      <left style="medium">
        <color indexed="64"/>
      </left>
      <right/>
      <top style="thin">
        <color rgb="FFCCCCCC"/>
      </top>
      <bottom style="thin">
        <color rgb="FF000000"/>
      </bottom>
      <diagonal/>
    </border>
    <border>
      <left/>
      <right style="medium">
        <color indexed="64"/>
      </right>
      <top style="thin">
        <color rgb="FFCCCCCC"/>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rgb="FF000000"/>
      </top>
      <bottom style="thin">
        <color rgb="FF073763"/>
      </bottom>
      <diagonal/>
    </border>
    <border>
      <left/>
      <right style="medium">
        <color indexed="64"/>
      </right>
      <top style="thin">
        <color rgb="FF000000"/>
      </top>
      <bottom style="thin">
        <color rgb="FF073763"/>
      </bottom>
      <diagonal/>
    </border>
    <border>
      <left style="medium">
        <color indexed="64"/>
      </left>
      <right/>
      <top style="thin">
        <color rgb="FFCCCCCC"/>
      </top>
      <bottom style="thin">
        <color rgb="FF073763"/>
      </bottom>
      <diagonal/>
    </border>
    <border>
      <left/>
      <right style="medium">
        <color indexed="64"/>
      </right>
      <top style="thin">
        <color rgb="FFCCCCCC"/>
      </top>
      <bottom style="thin">
        <color rgb="FF073763"/>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top style="medium">
        <color indexed="64"/>
      </top>
      <bottom/>
      <diagonal/>
    </border>
    <border>
      <left/>
      <right style="medium">
        <color indexed="64"/>
      </right>
      <top style="medium">
        <color indexed="64"/>
      </top>
      <bottom style="thin">
        <color indexed="64"/>
      </bottom>
      <diagonal/>
    </border>
    <border>
      <left/>
      <right style="thin">
        <color rgb="FF000000"/>
      </right>
      <top/>
      <bottom style="thin">
        <color indexed="64"/>
      </bottom>
      <diagonal/>
    </border>
    <border>
      <left/>
      <right style="thin">
        <color rgb="FF000000"/>
      </right>
      <top style="thin">
        <color indexed="64"/>
      </top>
      <bottom style="thin">
        <color indexed="64"/>
      </bottom>
      <diagonal/>
    </border>
    <border>
      <left style="medium">
        <color indexed="64"/>
      </left>
      <right/>
      <top style="thick">
        <color rgb="FF000000"/>
      </top>
      <bottom/>
      <diagonal/>
    </border>
  </borders>
  <cellStyleXfs count="3">
    <xf numFmtId="0" fontId="0" fillId="0" borderId="0"/>
    <xf numFmtId="0" fontId="32" fillId="0" borderId="0" applyNumberFormat="0" applyFill="0" applyBorder="0" applyAlignment="0" applyProtection="0"/>
    <xf numFmtId="0" fontId="19" fillId="0" borderId="0"/>
  </cellStyleXfs>
  <cellXfs count="1155">
    <xf numFmtId="0" fontId="0" fillId="0" borderId="0" xfId="0"/>
    <xf numFmtId="0" fontId="10" fillId="5" borderId="11" xfId="0" applyFont="1" applyFill="1" applyBorder="1" applyAlignment="1">
      <alignment horizontal="center" vertical="center" wrapText="1"/>
    </xf>
    <xf numFmtId="0" fontId="1" fillId="0" borderId="0" xfId="0" applyFont="1" applyAlignment="1">
      <alignment horizontal="left" vertical="top"/>
    </xf>
    <xf numFmtId="0" fontId="15" fillId="0" borderId="0" xfId="0" applyFont="1" applyAlignment="1">
      <alignment vertical="center"/>
    </xf>
    <xf numFmtId="0" fontId="15" fillId="0" borderId="0" xfId="0" applyFont="1" applyAlignment="1">
      <alignment horizontal="center" vertical="center"/>
    </xf>
    <xf numFmtId="0" fontId="16" fillId="0" borderId="0" xfId="0" applyFont="1"/>
    <xf numFmtId="0" fontId="16" fillId="0" borderId="0" xfId="0" applyFont="1" applyAlignment="1">
      <alignment wrapText="1"/>
    </xf>
    <xf numFmtId="0" fontId="17" fillId="0" borderId="0" xfId="0" applyFont="1" applyAlignment="1">
      <alignment wrapText="1"/>
    </xf>
    <xf numFmtId="0" fontId="17" fillId="0" borderId="0" xfId="0" applyFont="1"/>
    <xf numFmtId="0" fontId="10" fillId="5" borderId="71" xfId="0" applyFont="1" applyFill="1" applyBorder="1" applyAlignment="1">
      <alignment horizontal="center" vertical="center" wrapText="1"/>
    </xf>
    <xf numFmtId="0" fontId="6" fillId="7" borderId="39" xfId="0" applyFont="1" applyFill="1" applyBorder="1">
      <extLst>
        <ext xmlns:xfpb="http://schemas.microsoft.com/office/spreadsheetml/2022/featurepropertybag" uri="{C7286773-470A-42A8-94C5-96B5CB345126}">
          <xfpb:xfComplement i="0"/>
        </ext>
      </extLst>
    </xf>
    <xf numFmtId="0" fontId="6" fillId="7" borderId="78" xfId="0" applyFont="1" applyFill="1" applyBorder="1">
      <extLst>
        <ext xmlns:xfpb="http://schemas.microsoft.com/office/spreadsheetml/2022/featurepropertybag" uri="{C7286773-470A-42A8-94C5-96B5CB345126}">
          <xfpb:xfComplement i="0"/>
        </ext>
      </extLst>
    </xf>
    <xf numFmtId="0" fontId="18" fillId="9" borderId="41" xfId="0" applyFont="1" applyFill="1" applyBorder="1" applyAlignment="1">
      <alignment horizontal="center"/>
    </xf>
    <xf numFmtId="0" fontId="6" fillId="7" borderId="39" xfId="0" applyFont="1" applyFill="1" applyBorder="1" applyAlignment="1">
      <alignment horizontal="center" vertical="center"/>
      <extLst>
        <ext xmlns:xfpb="http://schemas.microsoft.com/office/spreadsheetml/2022/featurepropertybag" uri="{C7286773-470A-42A8-94C5-96B5CB345126}">
          <xfpb:xfComplement i="0"/>
        </ext>
      </extLst>
    </xf>
    <xf numFmtId="0" fontId="0" fillId="10" borderId="0" xfId="0" applyFill="1"/>
    <xf numFmtId="0" fontId="19" fillId="0" borderId="40"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40" xfId="0" applyFont="1" applyBorder="1" applyAlignment="1">
      <alignment horizontal="left" vertical="center" wrapText="1"/>
    </xf>
    <xf numFmtId="0" fontId="19" fillId="0" borderId="38" xfId="0" applyFont="1" applyBorder="1" applyAlignment="1">
      <alignment horizontal="left" vertical="center" wrapText="1"/>
    </xf>
    <xf numFmtId="0" fontId="19" fillId="0" borderId="40" xfId="0" applyFont="1" applyBorder="1" applyAlignment="1">
      <alignment horizontal="left"/>
    </xf>
    <xf numFmtId="0" fontId="19" fillId="0" borderId="38" xfId="0" applyFont="1" applyBorder="1" applyAlignment="1">
      <alignment horizontal="left"/>
    </xf>
    <xf numFmtId="0" fontId="13" fillId="4" borderId="17" xfId="0" applyFont="1" applyFill="1" applyBorder="1" applyAlignment="1">
      <alignment horizontal="center" vertical="center"/>
      <extLst>
        <ext xmlns:xfpb="http://schemas.microsoft.com/office/spreadsheetml/2022/featurepropertybag" uri="{C7286773-470A-42A8-94C5-96B5CB345126}">
          <xfpb:xfComplement i="0"/>
        </ext>
      </extLst>
    </xf>
    <xf numFmtId="0" fontId="13" fillId="4" borderId="18" xfId="0" applyFont="1" applyFill="1" applyBorder="1" applyAlignment="1">
      <alignment horizontal="center" vertical="center"/>
      <extLst>
        <ext xmlns:xfpb="http://schemas.microsoft.com/office/spreadsheetml/2022/featurepropertybag" uri="{C7286773-470A-42A8-94C5-96B5CB345126}">
          <xfpb:xfComplement i="0"/>
        </ext>
      </extLst>
    </xf>
    <xf numFmtId="0" fontId="13" fillId="4" borderId="19" xfId="0" applyFont="1" applyFill="1" applyBorder="1" applyAlignment="1">
      <alignment horizontal="center" vertical="center"/>
      <extLst>
        <ext xmlns:xfpb="http://schemas.microsoft.com/office/spreadsheetml/2022/featurepropertybag" uri="{C7286773-470A-42A8-94C5-96B5CB345126}">
          <xfpb:xfComplement i="0"/>
        </ext>
      </extLst>
    </xf>
    <xf numFmtId="0" fontId="13" fillId="2" borderId="21" xfId="0" applyFont="1" applyFill="1" applyBorder="1" applyAlignment="1">
      <alignment vertical="center"/>
      <extLst>
        <ext xmlns:xfpb="http://schemas.microsoft.com/office/spreadsheetml/2022/featurepropertybag" uri="{C7286773-470A-42A8-94C5-96B5CB345126}">
          <xfpb:xfComplement i="0"/>
        </ext>
      </extLst>
    </xf>
    <xf numFmtId="0" fontId="13" fillId="2" borderId="22" xfId="0" applyFont="1" applyFill="1" applyBorder="1" applyAlignment="1">
      <alignment vertical="center"/>
      <extLst>
        <ext xmlns:xfpb="http://schemas.microsoft.com/office/spreadsheetml/2022/featurepropertybag" uri="{C7286773-470A-42A8-94C5-96B5CB345126}">
          <xfpb:xfComplement i="0"/>
        </ext>
      </extLst>
    </xf>
    <xf numFmtId="0" fontId="13" fillId="2" borderId="23" xfId="0" applyFont="1" applyFill="1" applyBorder="1" applyAlignment="1">
      <alignment vertical="center"/>
      <extLst>
        <ext xmlns:xfpb="http://schemas.microsoft.com/office/spreadsheetml/2022/featurepropertybag" uri="{C7286773-470A-42A8-94C5-96B5CB345126}">
          <xfpb:xfComplement i="0"/>
        </ext>
      </extLst>
    </xf>
    <xf numFmtId="0" fontId="13" fillId="4" borderId="21" xfId="0" applyFont="1" applyFill="1" applyBorder="1" applyAlignment="1">
      <alignment vertical="center"/>
      <extLst>
        <ext xmlns:xfpb="http://schemas.microsoft.com/office/spreadsheetml/2022/featurepropertybag" uri="{C7286773-470A-42A8-94C5-96B5CB345126}">
          <xfpb:xfComplement i="0"/>
        </ext>
      </extLst>
    </xf>
    <xf numFmtId="0" fontId="13" fillId="4" borderId="22" xfId="0" applyFont="1" applyFill="1" applyBorder="1" applyAlignment="1">
      <alignment vertical="center"/>
      <extLst>
        <ext xmlns:xfpb="http://schemas.microsoft.com/office/spreadsheetml/2022/featurepropertybag" uri="{C7286773-470A-42A8-94C5-96B5CB345126}">
          <xfpb:xfComplement i="0"/>
        </ext>
      </extLst>
    </xf>
    <xf numFmtId="0" fontId="13" fillId="4" borderId="23" xfId="0" applyFont="1" applyFill="1" applyBorder="1" applyAlignment="1">
      <alignment vertical="center"/>
      <extLst>
        <ext xmlns:xfpb="http://schemas.microsoft.com/office/spreadsheetml/2022/featurepropertybag" uri="{C7286773-470A-42A8-94C5-96B5CB345126}">
          <xfpb:xfComplement i="0"/>
        </ext>
      </extLst>
    </xf>
    <xf numFmtId="0" fontId="13" fillId="4" borderId="25" xfId="0" applyFont="1" applyFill="1" applyBorder="1" applyAlignment="1">
      <alignment vertical="center"/>
      <extLst>
        <ext xmlns:xfpb="http://schemas.microsoft.com/office/spreadsheetml/2022/featurepropertybag" uri="{C7286773-470A-42A8-94C5-96B5CB345126}">
          <xfpb:xfComplement i="0"/>
        </ext>
      </extLst>
    </xf>
    <xf numFmtId="0" fontId="13" fillId="4" borderId="26" xfId="0" applyFont="1" applyFill="1" applyBorder="1" applyAlignment="1">
      <alignment vertical="center"/>
      <extLst>
        <ext xmlns:xfpb="http://schemas.microsoft.com/office/spreadsheetml/2022/featurepropertybag" uri="{C7286773-470A-42A8-94C5-96B5CB345126}">
          <xfpb:xfComplement i="0"/>
        </ext>
      </extLst>
    </xf>
    <xf numFmtId="0" fontId="13" fillId="4" borderId="27" xfId="0" applyFont="1" applyFill="1" applyBorder="1" applyAlignment="1">
      <alignment vertical="center"/>
      <extLst>
        <ext xmlns:xfpb="http://schemas.microsoft.com/office/spreadsheetml/2022/featurepropertybag" uri="{C7286773-470A-42A8-94C5-96B5CB345126}">
          <xfpb:xfComplement i="0"/>
        </ext>
      </extLst>
    </xf>
    <xf numFmtId="0" fontId="10" fillId="5" borderId="30" xfId="0" applyFont="1" applyFill="1" applyBorder="1" applyAlignment="1">
      <alignment horizontal="center" vertical="center" wrapText="1"/>
    </xf>
    <xf numFmtId="0" fontId="6" fillId="15" borderId="72" xfId="0" applyFont="1" applyFill="1" applyBorder="1">
      <extLst>
        <ext xmlns:xfpb="http://schemas.microsoft.com/office/spreadsheetml/2022/featurepropertybag" uri="{C7286773-470A-42A8-94C5-96B5CB345126}">
          <xfpb:xfComplement i="0"/>
        </ext>
      </extLst>
    </xf>
    <xf numFmtId="0" fontId="6" fillId="15" borderId="39" xfId="0" applyFont="1" applyFill="1" applyBorder="1">
      <extLst>
        <ext xmlns:xfpb="http://schemas.microsoft.com/office/spreadsheetml/2022/featurepropertybag" uri="{C7286773-470A-42A8-94C5-96B5CB345126}">
          <xfpb:xfComplement i="0"/>
        </ext>
      </extLst>
    </xf>
    <xf numFmtId="0" fontId="6" fillId="15" borderId="78" xfId="0" applyFont="1" applyFill="1" applyBorder="1">
      <extLst>
        <ext xmlns:xfpb="http://schemas.microsoft.com/office/spreadsheetml/2022/featurepropertybag" uri="{C7286773-470A-42A8-94C5-96B5CB345126}">
          <xfpb:xfComplement i="0"/>
        </ext>
      </extLst>
    </xf>
    <xf numFmtId="0" fontId="6" fillId="17" borderId="72" xfId="0" applyFont="1" applyFill="1" applyBorder="1">
      <extLst>
        <ext xmlns:xfpb="http://schemas.microsoft.com/office/spreadsheetml/2022/featurepropertybag" uri="{C7286773-470A-42A8-94C5-96B5CB345126}">
          <xfpb:xfComplement i="0"/>
        </ext>
      </extLst>
    </xf>
    <xf numFmtId="0" fontId="6" fillId="17" borderId="39" xfId="0" applyFont="1" applyFill="1" applyBorder="1">
      <extLst>
        <ext xmlns:xfpb="http://schemas.microsoft.com/office/spreadsheetml/2022/featurepropertybag" uri="{C7286773-470A-42A8-94C5-96B5CB345126}">
          <xfpb:xfComplement i="0"/>
        </ext>
      </extLst>
    </xf>
    <xf numFmtId="0" fontId="6" fillId="15" borderId="32" xfId="0" applyFont="1" applyFill="1" applyBorder="1" applyAlignment="1">
      <alignment vertical="center"/>
      <extLst>
        <ext xmlns:xfpb="http://schemas.microsoft.com/office/spreadsheetml/2022/featurepropertybag" uri="{C7286773-470A-42A8-94C5-96B5CB345126}">
          <xfpb:xfComplement i="0"/>
        </ext>
      </extLst>
    </xf>
    <xf numFmtId="0" fontId="6" fillId="15" borderId="33" xfId="0" applyFont="1" applyFill="1" applyBorder="1" applyAlignment="1">
      <alignment vertical="center"/>
      <extLst>
        <ext xmlns:xfpb="http://schemas.microsoft.com/office/spreadsheetml/2022/featurepropertybag" uri="{C7286773-470A-42A8-94C5-96B5CB345126}">
          <xfpb:xfComplement i="0"/>
        </ext>
      </extLst>
    </xf>
    <xf numFmtId="0" fontId="6" fillId="15" borderId="34" xfId="0" applyFont="1" applyFill="1" applyBorder="1" applyAlignment="1">
      <alignment vertical="center"/>
      <extLst>
        <ext xmlns:xfpb="http://schemas.microsoft.com/office/spreadsheetml/2022/featurepropertybag" uri="{C7286773-470A-42A8-94C5-96B5CB345126}">
          <xfpb:xfComplement i="0"/>
        </ext>
      </extLst>
    </xf>
    <xf numFmtId="0" fontId="10" fillId="5" borderId="41" xfId="0" applyFont="1" applyFill="1" applyBorder="1" applyAlignment="1">
      <alignment horizontal="center" vertical="center" wrapText="1"/>
    </xf>
    <xf numFmtId="0" fontId="6" fillId="15" borderId="84" xfId="0" applyFont="1" applyFill="1" applyBorder="1" applyAlignment="1">
      <alignment vertical="center"/>
      <extLst>
        <ext xmlns:xfpb="http://schemas.microsoft.com/office/spreadsheetml/2022/featurepropertybag" uri="{C7286773-470A-42A8-94C5-96B5CB345126}">
          <xfpb:xfComplement i="0"/>
        </ext>
      </extLst>
    </xf>
    <xf numFmtId="0" fontId="6" fillId="15" borderId="54" xfId="0" applyFont="1" applyFill="1" applyBorder="1" applyAlignment="1">
      <alignment vertical="center"/>
      <extLst>
        <ext xmlns:xfpb="http://schemas.microsoft.com/office/spreadsheetml/2022/featurepropertybag" uri="{C7286773-470A-42A8-94C5-96B5CB345126}">
          <xfpb:xfComplement i="0"/>
        </ext>
      </extLst>
    </xf>
    <xf numFmtId="0" fontId="6" fillId="15" borderId="62" xfId="0" applyFont="1" applyFill="1" applyBorder="1" applyAlignment="1">
      <alignment vertical="center"/>
      <extLst>
        <ext xmlns:xfpb="http://schemas.microsoft.com/office/spreadsheetml/2022/featurepropertybag" uri="{C7286773-470A-42A8-94C5-96B5CB345126}">
          <xfpb:xfComplement i="0"/>
        </ext>
      </extLst>
    </xf>
    <xf numFmtId="0" fontId="30" fillId="0" borderId="51" xfId="0" applyFont="1" applyBorder="1" applyAlignment="1">
      <alignment horizontal="center" vertical="center"/>
    </xf>
    <xf numFmtId="0" fontId="29" fillId="0" borderId="41" xfId="0" applyFont="1" applyBorder="1" applyAlignment="1">
      <alignment horizontal="left" vertical="center" wrapText="1"/>
    </xf>
    <xf numFmtId="0" fontId="28" fillId="0" borderId="51" xfId="0" applyFont="1" applyBorder="1" applyAlignment="1">
      <alignment horizontal="left" vertical="center" wrapText="1"/>
    </xf>
    <xf numFmtId="0" fontId="0" fillId="0" borderId="51" xfId="0" applyBorder="1"/>
    <xf numFmtId="0" fontId="30" fillId="18" borderId="68" xfId="0" applyFont="1" applyFill="1" applyBorder="1" applyAlignment="1">
      <alignment horizontal="center" vertical="center"/>
    </xf>
    <xf numFmtId="0" fontId="29" fillId="18" borderId="29" xfId="0" applyFont="1" applyFill="1" applyBorder="1" applyAlignment="1">
      <alignment horizontal="left" vertical="center" wrapText="1"/>
    </xf>
    <xf numFmtId="0" fontId="29" fillId="0" borderId="34" xfId="0" applyFont="1" applyBorder="1" applyAlignment="1">
      <alignment horizontal="left" vertical="center" wrapText="1"/>
    </xf>
    <xf numFmtId="0" fontId="19" fillId="0" borderId="51" xfId="0" applyFont="1" applyBorder="1" applyAlignment="1">
      <alignment horizontal="center" vertical="center"/>
    </xf>
    <xf numFmtId="0" fontId="6" fillId="15" borderId="102" xfId="0" applyFont="1" applyFill="1" applyBorder="1" applyAlignment="1">
      <alignment horizontal="center" vertical="center"/>
      <extLst>
        <ext xmlns:xfpb="http://schemas.microsoft.com/office/spreadsheetml/2022/featurepropertybag" uri="{C7286773-470A-42A8-94C5-96B5CB345126}">
          <xfpb:xfComplement i="0"/>
        </ext>
      </extLst>
    </xf>
    <xf numFmtId="0" fontId="0" fillId="15" borderId="0" xfId="0" applyFill="1"/>
    <xf numFmtId="0" fontId="6" fillId="15" borderId="39"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78"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31"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103"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104"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72"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5" borderId="1" xfId="0" applyFont="1" applyFill="1" applyBorder="1" applyAlignment="1">
      <alignment horizontal="center" vertical="center" wrapText="1"/>
    </xf>
    <xf numFmtId="0" fontId="10" fillId="5" borderId="22" xfId="0" applyFont="1" applyFill="1" applyBorder="1" applyAlignment="1">
      <alignment horizontal="center" vertical="center" wrapText="1"/>
    </xf>
    <xf numFmtId="0" fontId="10" fillId="5" borderId="115" xfId="0" applyFont="1" applyFill="1" applyBorder="1" applyAlignment="1">
      <alignment horizontal="center" vertical="center" wrapText="1"/>
    </xf>
    <xf numFmtId="0" fontId="10" fillId="5" borderId="89" xfId="0" applyFont="1" applyFill="1" applyBorder="1" applyAlignment="1">
      <alignment horizontal="center" vertical="center" wrapText="1"/>
    </xf>
    <xf numFmtId="0" fontId="6" fillId="15" borderId="53"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54"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55"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73"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5" borderId="122" xfId="0" applyFont="1" applyFill="1" applyBorder="1" applyAlignment="1">
      <alignment horizontal="center" vertical="center" wrapText="1"/>
    </xf>
    <xf numFmtId="0" fontId="6" fillId="15" borderId="102" xfId="0" applyFont="1" applyFill="1" applyBorder="1">
      <extLst>
        <ext xmlns:xfpb="http://schemas.microsoft.com/office/spreadsheetml/2022/featurepropertybag" uri="{C7286773-470A-42A8-94C5-96B5CB345126}">
          <xfpb:xfComplement i="0"/>
        </ext>
      </extLst>
    </xf>
    <xf numFmtId="0" fontId="19" fillId="15" borderId="0" xfId="0" applyFont="1" applyFill="1"/>
    <xf numFmtId="0" fontId="52" fillId="0" borderId="0" xfId="2" applyFont="1"/>
    <xf numFmtId="0" fontId="19" fillId="0" borderId="0" xfId="2"/>
    <xf numFmtId="44" fontId="52" fillId="0" borderId="38" xfId="2" applyNumberFormat="1" applyFont="1" applyBorder="1"/>
    <xf numFmtId="44" fontId="52" fillId="0" borderId="140" xfId="2" applyNumberFormat="1" applyFont="1" applyBorder="1"/>
    <xf numFmtId="0" fontId="52" fillId="0" borderId="128" xfId="2" applyFont="1" applyBorder="1"/>
    <xf numFmtId="0" fontId="52" fillId="0" borderId="148" xfId="2" applyFont="1" applyBorder="1"/>
    <xf numFmtId="0" fontId="52" fillId="0" borderId="81" xfId="2" applyFont="1" applyBorder="1"/>
    <xf numFmtId="0" fontId="52" fillId="0" borderId="10" xfId="2" applyFont="1" applyBorder="1"/>
    <xf numFmtId="0" fontId="59" fillId="0" borderId="0" xfId="0" applyFont="1"/>
    <xf numFmtId="44" fontId="10" fillId="0" borderId="99" xfId="0" applyNumberFormat="1" applyFont="1" applyBorder="1"/>
    <xf numFmtId="0" fontId="0" fillId="0" borderId="0" xfId="0" applyAlignment="1">
      <alignment wrapText="1"/>
    </xf>
    <xf numFmtId="0" fontId="62" fillId="0" borderId="0" xfId="0" applyFont="1"/>
    <xf numFmtId="0" fontId="62" fillId="0" borderId="0" xfId="0" applyFont="1" applyAlignment="1">
      <alignment wrapText="1"/>
    </xf>
    <xf numFmtId="0" fontId="10" fillId="5" borderId="49" xfId="0" applyFont="1" applyFill="1" applyBorder="1" applyAlignment="1">
      <alignment horizontal="center" vertical="center" wrapText="1"/>
    </xf>
    <xf numFmtId="0" fontId="10" fillId="5" borderId="48" xfId="0" applyFont="1" applyFill="1" applyBorder="1" applyAlignment="1">
      <alignment horizontal="center" vertical="center" wrapText="1"/>
    </xf>
    <xf numFmtId="0" fontId="10" fillId="5" borderId="68" xfId="0" applyFont="1" applyFill="1" applyBorder="1" applyAlignment="1">
      <alignment horizontal="center" vertical="center" wrapText="1"/>
    </xf>
    <xf numFmtId="0" fontId="10" fillId="5" borderId="70" xfId="0" applyFont="1" applyFill="1" applyBorder="1" applyAlignment="1">
      <alignment horizontal="center" vertical="center" wrapText="1"/>
    </xf>
    <xf numFmtId="0" fontId="10" fillId="15" borderId="101" xfId="0" applyFont="1" applyFill="1" applyBorder="1" applyAlignment="1">
      <alignment horizontal="center" vertical="center"/>
    </xf>
    <xf numFmtId="0" fontId="10" fillId="15" borderId="33" xfId="0" applyFont="1" applyFill="1" applyBorder="1" applyAlignment="1">
      <alignment horizontal="center" vertical="center"/>
    </xf>
    <xf numFmtId="0" fontId="10" fillId="15" borderId="34" xfId="0" applyFont="1" applyFill="1" applyBorder="1" applyAlignment="1">
      <alignment horizontal="center" vertical="center"/>
    </xf>
    <xf numFmtId="0" fontId="10" fillId="15" borderId="32" xfId="0" applyFont="1" applyFill="1" applyBorder="1" applyAlignment="1">
      <alignment horizontal="center" vertical="center"/>
    </xf>
    <xf numFmtId="0" fontId="10" fillId="15" borderId="77" xfId="0" applyFont="1" applyFill="1" applyBorder="1" applyAlignment="1">
      <alignment horizontal="center" vertical="center"/>
    </xf>
    <xf numFmtId="0" fontId="1" fillId="9" borderId="68" xfId="0" applyFont="1" applyFill="1" applyBorder="1" applyAlignment="1">
      <alignment horizontal="center" vertical="center"/>
    </xf>
    <xf numFmtId="0" fontId="10" fillId="17" borderId="32" xfId="0" applyFont="1" applyFill="1" applyBorder="1" applyAlignment="1">
      <alignment horizontal="center" vertical="center"/>
    </xf>
    <xf numFmtId="0" fontId="10" fillId="7" borderId="33" xfId="0" applyFont="1" applyFill="1" applyBorder="1" applyAlignment="1">
      <alignment horizontal="center" vertical="center"/>
    </xf>
    <xf numFmtId="0" fontId="10" fillId="17" borderId="33" xfId="0" applyFont="1" applyFill="1" applyBorder="1" applyAlignment="1">
      <alignment horizontal="center" vertical="center"/>
    </xf>
    <xf numFmtId="0" fontId="10" fillId="7" borderId="34" xfId="0" applyFont="1" applyFill="1" applyBorder="1" applyAlignment="1">
      <alignment horizontal="center" vertical="center"/>
    </xf>
    <xf numFmtId="0" fontId="10" fillId="15" borderId="102" xfId="0" applyFont="1" applyFill="1" applyBorder="1" applyAlignment="1">
      <alignment horizontal="center" vertical="center"/>
    </xf>
    <xf numFmtId="0" fontId="10" fillId="15" borderId="39" xfId="0" applyFont="1" applyFill="1" applyBorder="1" applyAlignment="1">
      <alignment horizontal="center" vertical="center"/>
    </xf>
    <xf numFmtId="0" fontId="10" fillId="17" borderId="103" xfId="0" applyFont="1" applyFill="1" applyBorder="1" applyAlignment="1">
      <alignment horizontal="center" vertical="center"/>
    </xf>
    <xf numFmtId="0" fontId="10" fillId="7" borderId="39" xfId="0" applyFont="1" applyFill="1" applyBorder="1" applyAlignment="1">
      <alignment horizontal="center" vertical="center"/>
    </xf>
    <xf numFmtId="0" fontId="10" fillId="17" borderId="39" xfId="0" applyFont="1" applyFill="1" applyBorder="1" applyAlignment="1">
      <alignment horizontal="center" vertical="center"/>
    </xf>
    <xf numFmtId="0" fontId="10" fillId="7" borderId="104" xfId="0" applyFont="1" applyFill="1" applyBorder="1" applyAlignment="1">
      <alignment horizontal="center" vertical="center"/>
    </xf>
    <xf numFmtId="0" fontId="1" fillId="9" borderId="41" xfId="0" applyFont="1" applyFill="1" applyBorder="1" applyAlignment="1">
      <alignment horizontal="center" vertical="center"/>
    </xf>
    <xf numFmtId="0" fontId="10" fillId="15" borderId="99" xfId="0" applyFont="1" applyFill="1" applyBorder="1" applyAlignment="1">
      <alignment horizontal="center" vertical="center"/>
    </xf>
    <xf numFmtId="0" fontId="10" fillId="7" borderId="99" xfId="0" applyFont="1" applyFill="1" applyBorder="1" applyAlignment="1">
      <alignment horizontal="center" vertical="center"/>
    </xf>
    <xf numFmtId="0" fontId="10" fillId="15" borderId="111" xfId="0" applyFont="1" applyFill="1" applyBorder="1" applyAlignment="1">
      <alignment horizontal="center" vertical="center"/>
    </xf>
    <xf numFmtId="0" fontId="10" fillId="15" borderId="61" xfId="0" applyFont="1" applyFill="1" applyBorder="1" applyAlignment="1">
      <alignment horizontal="center" vertical="center"/>
    </xf>
    <xf numFmtId="0" fontId="10" fillId="15" borderId="56" xfId="0" applyFont="1" applyFill="1" applyBorder="1" applyAlignment="1">
      <alignment horizontal="center" vertical="center"/>
    </xf>
    <xf numFmtId="0" fontId="10" fillId="15" borderId="53"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57" xfId="0" applyFont="1" applyFill="1" applyBorder="1" applyAlignment="1">
      <alignment horizontal="center" vertical="center"/>
    </xf>
    <xf numFmtId="0" fontId="10" fillId="15" borderId="54"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55"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85" xfId="0" applyFont="1" applyFill="1" applyBorder="1" applyAlignment="1">
      <alignment horizontal="center" vertical="top"/>
    </xf>
    <xf numFmtId="0" fontId="10" fillId="15" borderId="57" xfId="0" applyFont="1" applyFill="1" applyBorder="1" applyAlignment="1">
      <alignment horizontal="center" vertical="top"/>
    </xf>
    <xf numFmtId="0" fontId="10" fillId="5" borderId="112" xfId="0" applyFont="1" applyFill="1" applyBorder="1" applyAlignment="1">
      <alignment horizontal="center" vertical="center" wrapText="1"/>
    </xf>
    <xf numFmtId="0" fontId="10" fillId="15" borderId="34"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152"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153"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15" borderId="154" xfId="0" applyFont="1" applyFill="1" applyBorder="1" applyAlignment="1">
      <alignment horizontal="center" vertical="center"/>
      <extLst>
        <ext xmlns:xfpb="http://schemas.microsoft.com/office/spreadsheetml/2022/featurepropertybag" uri="{C7286773-470A-42A8-94C5-96B5CB345126}">
          <xfpb:xfComplement i="0"/>
        </ext>
      </extLst>
    </xf>
    <xf numFmtId="0" fontId="52" fillId="0" borderId="127" xfId="0" applyFont="1" applyBorder="1"/>
    <xf numFmtId="0" fontId="52" fillId="0" borderId="0" xfId="0" applyFont="1"/>
    <xf numFmtId="44" fontId="52" fillId="0" borderId="38" xfId="0" applyNumberFormat="1" applyFont="1" applyBorder="1"/>
    <xf numFmtId="44" fontId="52" fillId="0" borderId="140" xfId="0" applyNumberFormat="1" applyFont="1" applyBorder="1"/>
    <xf numFmtId="44" fontId="45" fillId="0" borderId="38" xfId="0" applyNumberFormat="1" applyFont="1" applyBorder="1" applyAlignment="1">
      <alignment horizontal="center" wrapText="1"/>
    </xf>
    <xf numFmtId="0" fontId="52" fillId="0" borderId="99" xfId="0" applyFont="1" applyBorder="1" applyAlignment="1">
      <alignment wrapText="1"/>
    </xf>
    <xf numFmtId="0" fontId="52" fillId="0" borderId="99" xfId="0" applyFont="1" applyBorder="1"/>
    <xf numFmtId="44" fontId="52" fillId="0" borderId="105" xfId="0" applyNumberFormat="1" applyFont="1" applyBorder="1"/>
    <xf numFmtId="44" fontId="52" fillId="0" borderId="150" xfId="0" applyNumberFormat="1" applyFont="1" applyBorder="1"/>
    <xf numFmtId="0" fontId="52" fillId="0" borderId="128" xfId="0" applyFont="1" applyBorder="1"/>
    <xf numFmtId="44" fontId="52" fillId="0" borderId="99" xfId="0" applyNumberFormat="1" applyFont="1" applyBorder="1"/>
    <xf numFmtId="0" fontId="52" fillId="0" borderId="162" xfId="0" applyFont="1" applyBorder="1"/>
    <xf numFmtId="44" fontId="52" fillId="0" borderId="162" xfId="0" applyNumberFormat="1" applyFont="1" applyBorder="1"/>
    <xf numFmtId="44" fontId="52" fillId="0" borderId="163" xfId="0" applyNumberFormat="1" applyFont="1" applyBorder="1"/>
    <xf numFmtId="0" fontId="52" fillId="0" borderId="10" xfId="0" applyFont="1" applyBorder="1"/>
    <xf numFmtId="0" fontId="10" fillId="4" borderId="40" xfId="2" applyFont="1" applyFill="1" applyBorder="1" applyAlignment="1">
      <alignment horizontal="center" vertical="center" wrapText="1"/>
    </xf>
    <xf numFmtId="0" fontId="10" fillId="4" borderId="38" xfId="2" applyFont="1" applyFill="1" applyBorder="1" applyAlignment="1">
      <alignment horizontal="center" vertical="center" wrapText="1"/>
    </xf>
    <xf numFmtId="0" fontId="58" fillId="25" borderId="81" xfId="2" applyFont="1" applyFill="1" applyBorder="1" applyAlignment="1">
      <alignment horizontal="center"/>
    </xf>
    <xf numFmtId="0" fontId="58" fillId="25" borderId="10" xfId="2" applyFont="1" applyFill="1" applyBorder="1" applyAlignment="1">
      <alignment horizontal="center"/>
    </xf>
    <xf numFmtId="0" fontId="58" fillId="25" borderId="102" xfId="2" applyFont="1" applyFill="1" applyBorder="1" applyAlignment="1">
      <alignment horizontal="center"/>
    </xf>
    <xf numFmtId="0" fontId="58" fillId="25" borderId="107" xfId="2" applyFont="1" applyFill="1" applyBorder="1" applyAlignment="1">
      <alignment horizontal="center"/>
    </xf>
    <xf numFmtId="0" fontId="58" fillId="25" borderId="38" xfId="2" applyFont="1" applyFill="1" applyBorder="1" applyAlignment="1">
      <alignment horizontal="center"/>
    </xf>
    <xf numFmtId="0" fontId="58" fillId="25" borderId="50" xfId="2" applyFont="1" applyFill="1" applyBorder="1" applyAlignment="1">
      <alignment horizontal="center"/>
    </xf>
    <xf numFmtId="0" fontId="13" fillId="0" borderId="107" xfId="2" applyFont="1" applyBorder="1" applyAlignment="1">
      <alignment vertical="center"/>
    </xf>
    <xf numFmtId="0" fontId="13" fillId="0" borderId="38" xfId="2" applyFont="1" applyBorder="1" applyAlignment="1">
      <alignment vertical="center"/>
    </xf>
    <xf numFmtId="44" fontId="13" fillId="0" borderId="102" xfId="2" applyNumberFormat="1" applyFont="1" applyBorder="1" applyAlignment="1">
      <alignment horizontal="right"/>
    </xf>
    <xf numFmtId="0" fontId="13" fillId="0" borderId="148" xfId="2" applyFont="1" applyBorder="1"/>
    <xf numFmtId="0" fontId="13" fillId="0" borderId="128" xfId="2" applyFont="1" applyBorder="1" applyAlignment="1">
      <alignment horizontal="right"/>
    </xf>
    <xf numFmtId="44" fontId="13" fillId="0" borderId="46" xfId="2" applyNumberFormat="1" applyFont="1" applyBorder="1" applyAlignment="1">
      <alignment horizontal="right"/>
    </xf>
    <xf numFmtId="44" fontId="6" fillId="23" borderId="31" xfId="2" applyNumberFormat="1" applyFont="1" applyFill="1" applyBorder="1" applyAlignment="1">
      <alignment horizontal="right"/>
    </xf>
    <xf numFmtId="0" fontId="65" fillId="0" borderId="99" xfId="0" applyFont="1" applyBorder="1"/>
    <xf numFmtId="0" fontId="0" fillId="0" borderId="0" xfId="0" applyAlignment="1">
      <alignment vertical="top" wrapText="1"/>
    </xf>
    <xf numFmtId="4" fontId="0" fillId="0" borderId="0" xfId="0" applyNumberFormat="1"/>
    <xf numFmtId="0" fontId="66" fillId="0" borderId="0" xfId="0" applyFont="1" applyAlignment="1">
      <alignment vertical="top" wrapText="1"/>
    </xf>
    <xf numFmtId="0" fontId="66" fillId="0" borderId="0" xfId="0" applyFont="1"/>
    <xf numFmtId="44" fontId="0" fillId="0" borderId="0" xfId="0" applyNumberFormat="1"/>
    <xf numFmtId="0" fontId="30" fillId="0" borderId="77" xfId="0" applyFont="1" applyBorder="1" applyAlignment="1">
      <alignment horizontal="center" vertical="center" wrapText="1"/>
    </xf>
    <xf numFmtId="0" fontId="34" fillId="0" borderId="51" xfId="0" applyFont="1" applyBorder="1" applyAlignment="1">
      <alignment vertical="center" wrapText="1"/>
    </xf>
    <xf numFmtId="0" fontId="28" fillId="18" borderId="45" xfId="0" applyFont="1" applyFill="1" applyBorder="1" applyAlignment="1">
      <alignment vertical="center" wrapText="1"/>
    </xf>
    <xf numFmtId="0" fontId="28" fillId="18" borderId="49" xfId="0" applyFont="1" applyFill="1" applyBorder="1" applyAlignment="1">
      <alignment vertical="center" wrapText="1"/>
    </xf>
    <xf numFmtId="0" fontId="40" fillId="16" borderId="41" xfId="0" applyFont="1" applyFill="1" applyBorder="1" applyAlignment="1">
      <alignment horizontal="center" vertical="center" wrapText="1"/>
    </xf>
    <xf numFmtId="0" fontId="40" fillId="16" borderId="41" xfId="0" applyFont="1" applyFill="1" applyBorder="1" applyAlignment="1">
      <alignment horizontal="center" vertical="center"/>
    </xf>
    <xf numFmtId="0" fontId="40" fillId="16" borderId="31" xfId="0" applyFont="1" applyFill="1" applyBorder="1" applyAlignment="1">
      <alignment horizontal="center" vertical="center" wrapText="1"/>
    </xf>
    <xf numFmtId="0" fontId="28" fillId="0" borderId="44" xfId="0" applyFont="1" applyBorder="1" applyAlignment="1">
      <alignment vertical="center" wrapText="1"/>
    </xf>
    <xf numFmtId="0" fontId="34" fillId="18" borderId="44" xfId="0" applyFont="1" applyFill="1" applyBorder="1" applyAlignment="1">
      <alignment vertical="center"/>
    </xf>
    <xf numFmtId="0" fontId="34" fillId="18" borderId="51" xfId="0" applyFont="1" applyFill="1" applyBorder="1" applyAlignment="1">
      <alignment vertical="center"/>
    </xf>
    <xf numFmtId="0" fontId="28" fillId="18" borderId="31" xfId="0" applyFont="1" applyFill="1" applyBorder="1" applyAlignment="1">
      <alignment horizontal="center" vertical="center"/>
    </xf>
    <xf numFmtId="49" fontId="29" fillId="19" borderId="31" xfId="0" quotePrefix="1" applyNumberFormat="1" applyFont="1" applyFill="1" applyBorder="1" applyAlignment="1">
      <alignment horizontal="center" vertical="center" wrapText="1"/>
    </xf>
    <xf numFmtId="49" fontId="29" fillId="19" borderId="31" xfId="0" applyNumberFormat="1" applyFont="1" applyFill="1" applyBorder="1" applyAlignment="1">
      <alignment horizontal="center" vertical="center" wrapText="1"/>
    </xf>
    <xf numFmtId="0" fontId="5" fillId="28" borderId="93" xfId="0" applyFont="1" applyFill="1" applyBorder="1" applyAlignment="1">
      <alignment horizontal="center" vertical="center"/>
    </xf>
    <xf numFmtId="0" fontId="5" fillId="28" borderId="95" xfId="0" applyFont="1" applyFill="1" applyBorder="1" applyAlignment="1">
      <alignment horizontal="center" vertical="center"/>
    </xf>
    <xf numFmtId="0" fontId="5" fillId="28" borderId="97" xfId="0" applyFont="1" applyFill="1" applyBorder="1" applyAlignment="1">
      <alignment horizontal="center" vertical="center"/>
    </xf>
    <xf numFmtId="0" fontId="5" fillId="28" borderId="41" xfId="0" applyFont="1" applyFill="1" applyBorder="1" applyAlignment="1">
      <alignment horizontal="center" vertical="center" wrapText="1"/>
    </xf>
    <xf numFmtId="0" fontId="5" fillId="28" borderId="28" xfId="0" applyFont="1" applyFill="1" applyBorder="1" applyAlignment="1">
      <alignment horizontal="center" vertical="center"/>
    </xf>
    <xf numFmtId="0" fontId="5" fillId="28" borderId="22" xfId="0" applyFont="1" applyFill="1" applyBorder="1" applyAlignment="1">
      <alignment horizontal="center" vertical="center"/>
    </xf>
    <xf numFmtId="0" fontId="5" fillId="28" borderId="89" xfId="0" applyFont="1" applyFill="1" applyBorder="1" applyAlignment="1">
      <alignment horizontal="center" vertical="center"/>
    </xf>
    <xf numFmtId="0" fontId="5" fillId="28" borderId="41" xfId="0" applyFont="1" applyFill="1" applyBorder="1" applyAlignment="1">
      <alignment horizontal="center" vertical="center"/>
    </xf>
    <xf numFmtId="0" fontId="40" fillId="30" borderId="51" xfId="0" applyFont="1" applyFill="1" applyBorder="1" applyAlignment="1">
      <alignment horizontal="center" vertical="center"/>
    </xf>
    <xf numFmtId="0" fontId="40" fillId="14" borderId="43" xfId="0" applyFont="1" applyFill="1" applyBorder="1" applyAlignment="1">
      <alignment horizontal="center"/>
    </xf>
    <xf numFmtId="0" fontId="40" fillId="14" borderId="51" xfId="0" applyFont="1" applyFill="1" applyBorder="1" applyAlignment="1">
      <alignment horizontal="center"/>
    </xf>
    <xf numFmtId="0" fontId="9" fillId="13" borderId="149" xfId="0" applyFont="1" applyFill="1" applyBorder="1" applyAlignment="1">
      <alignment wrapText="1"/>
    </xf>
    <xf numFmtId="0" fontId="9" fillId="13" borderId="151" xfId="0" applyFont="1" applyFill="1" applyBorder="1" applyAlignment="1">
      <alignment horizontal="right"/>
      <extLst>
        <ext xmlns:xfpb="http://schemas.microsoft.com/office/spreadsheetml/2022/featurepropertybag" uri="{C7286773-470A-42A8-94C5-96B5CB345126}">
          <xfpb:xfComplement i="0"/>
        </ext>
      </extLst>
    </xf>
    <xf numFmtId="0" fontId="9" fillId="13" borderId="153" xfId="0" applyFont="1" applyFill="1" applyBorder="1"/>
    <xf numFmtId="0" fontId="5" fillId="27" borderId="41" xfId="0" applyFont="1" applyFill="1" applyBorder="1" applyAlignment="1">
      <alignment vertical="center"/>
    </xf>
    <xf numFmtId="0" fontId="9" fillId="13" borderId="149" xfId="0" applyFont="1" applyFill="1" applyBorder="1" applyAlignment="1">
      <alignment horizontal="right" wrapText="1"/>
      <extLst>
        <ext xmlns:xfpb="http://schemas.microsoft.com/office/spreadsheetml/2022/featurepropertybag" uri="{C7286773-470A-42A8-94C5-96B5CB345126}">
          <xfpb:xfComplement i="0"/>
        </ext>
      </extLst>
    </xf>
    <xf numFmtId="0" fontId="1" fillId="16" borderId="101" xfId="0" applyFont="1" applyFill="1" applyBorder="1" applyAlignment="1">
      <alignment vertical="center"/>
    </xf>
    <xf numFmtId="0" fontId="1" fillId="16" borderId="33" xfId="0" applyFont="1" applyFill="1" applyBorder="1" applyAlignment="1">
      <alignment vertical="center" wrapText="1"/>
    </xf>
    <xf numFmtId="0" fontId="1" fillId="16" borderId="33" xfId="0" applyFont="1" applyFill="1" applyBorder="1" applyAlignment="1">
      <alignment vertical="center"/>
    </xf>
    <xf numFmtId="0" fontId="1" fillId="16" borderId="167" xfId="0" applyFont="1" applyFill="1" applyBorder="1" applyAlignment="1">
      <alignment vertical="center"/>
    </xf>
    <xf numFmtId="0" fontId="5" fillId="27" borderId="168" xfId="0" applyFont="1" applyFill="1" applyBorder="1" applyAlignment="1">
      <alignment vertical="center"/>
    </xf>
    <xf numFmtId="0" fontId="5" fillId="27" borderId="168" xfId="0" applyFont="1" applyFill="1" applyBorder="1" applyAlignment="1">
      <alignment horizontal="left" vertical="top" wrapText="1"/>
    </xf>
    <xf numFmtId="0" fontId="5" fillId="27" borderId="168" xfId="0" applyFont="1" applyFill="1" applyBorder="1" applyAlignment="1">
      <alignment vertical="center" wrapText="1"/>
    </xf>
    <xf numFmtId="0" fontId="10" fillId="33" borderId="41" xfId="0" applyFont="1" applyFill="1" applyBorder="1" applyAlignment="1">
      <alignment horizontal="center" vertical="center" wrapText="1"/>
    </xf>
    <xf numFmtId="0" fontId="1" fillId="16" borderId="68" xfId="0" applyFont="1" applyFill="1" applyBorder="1" applyAlignment="1">
      <alignment horizontal="center" vertical="center"/>
    </xf>
    <xf numFmtId="0" fontId="10" fillId="33" borderId="71" xfId="0" applyFont="1" applyFill="1" applyBorder="1" applyAlignment="1">
      <alignment horizontal="center" vertical="center" wrapText="1"/>
    </xf>
    <xf numFmtId="0" fontId="10" fillId="33" borderId="11" xfId="0" applyFont="1" applyFill="1" applyBorder="1" applyAlignment="1">
      <alignment horizontal="center" vertical="center" wrapText="1"/>
    </xf>
    <xf numFmtId="0" fontId="10" fillId="33" borderId="2" xfId="0" applyFont="1" applyFill="1" applyBorder="1" applyAlignment="1">
      <alignment horizontal="center" vertical="center" wrapText="1"/>
    </xf>
    <xf numFmtId="0" fontId="10" fillId="33" borderId="22" xfId="0" applyFont="1" applyFill="1" applyBorder="1" applyAlignment="1">
      <alignment horizontal="center" vertical="center" wrapText="1"/>
    </xf>
    <xf numFmtId="0" fontId="10" fillId="15" borderId="78" xfId="0" applyFont="1" applyFill="1" applyBorder="1" applyAlignment="1">
      <alignment horizontal="center" vertical="center"/>
    </xf>
    <xf numFmtId="0" fontId="84" fillId="27" borderId="41" xfId="0" applyFont="1" applyFill="1" applyBorder="1" applyAlignment="1">
      <alignment horizontal="center" vertical="center"/>
    </xf>
    <xf numFmtId="0" fontId="10" fillId="33" borderId="30" xfId="0" applyFont="1" applyFill="1" applyBorder="1" applyAlignment="1">
      <alignment horizontal="center" vertical="center" wrapText="1"/>
    </xf>
    <xf numFmtId="0" fontId="10" fillId="33" borderId="76" xfId="0" applyFont="1" applyFill="1" applyBorder="1" applyAlignment="1">
      <alignment horizontal="center" vertical="center" wrapText="1"/>
    </xf>
    <xf numFmtId="0" fontId="10" fillId="33" borderId="48" xfId="0" applyFont="1" applyFill="1" applyBorder="1" applyAlignment="1">
      <alignment horizontal="center" vertical="center" wrapText="1"/>
    </xf>
    <xf numFmtId="0" fontId="6" fillId="7" borderId="103"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7" borderId="104" xfId="0" applyFont="1" applyFill="1" applyBorder="1" applyAlignment="1">
      <alignment horizontal="center" vertical="center"/>
      <extLst>
        <ext xmlns:xfpb="http://schemas.microsoft.com/office/spreadsheetml/2022/featurepropertybag" uri="{C7286773-470A-42A8-94C5-96B5CB345126}">
          <xfpb:xfComplement i="0"/>
        </ext>
      </extLst>
    </xf>
    <xf numFmtId="0" fontId="7" fillId="27" borderId="175" xfId="0" applyFont="1" applyFill="1" applyBorder="1" applyAlignment="1">
      <alignment horizontal="center"/>
    </xf>
    <xf numFmtId="0" fontId="7" fillId="27" borderId="176" xfId="0" applyFont="1" applyFill="1" applyBorder="1" applyAlignment="1">
      <alignment horizontal="center"/>
    </xf>
    <xf numFmtId="0" fontId="10" fillId="16" borderId="177" xfId="0" applyFont="1" applyFill="1" applyBorder="1" applyAlignment="1">
      <alignment vertical="center" wrapText="1"/>
    </xf>
    <xf numFmtId="0" fontId="6" fillId="37" borderId="74" xfId="0" applyFont="1" applyFill="1" applyBorder="1" applyAlignment="1">
      <alignment horizontal="center" vertical="center" wrapText="1"/>
    </xf>
    <xf numFmtId="0" fontId="10" fillId="16" borderId="178" xfId="0" applyFont="1" applyFill="1" applyBorder="1" applyAlignment="1">
      <alignment vertical="center" wrapText="1"/>
    </xf>
    <xf numFmtId="0" fontId="6" fillId="38" borderId="74" xfId="0" applyFont="1" applyFill="1" applyBorder="1" applyAlignment="1">
      <alignment horizontal="center" vertical="center" wrapText="1"/>
    </xf>
    <xf numFmtId="0" fontId="9" fillId="4" borderId="179" xfId="0" applyFont="1" applyFill="1" applyBorder="1" applyAlignment="1">
      <alignment horizontal="center" vertical="center" wrapText="1"/>
    </xf>
    <xf numFmtId="0" fontId="10" fillId="16" borderId="180" xfId="0" applyFont="1" applyFill="1" applyBorder="1" applyAlignment="1">
      <alignment vertical="center" wrapText="1"/>
    </xf>
    <xf numFmtId="0" fontId="9" fillId="38" borderId="179" xfId="0" applyFont="1" applyFill="1" applyBorder="1" applyAlignment="1">
      <alignment horizontal="center" vertical="center" wrapText="1"/>
    </xf>
    <xf numFmtId="0" fontId="7" fillId="27" borderId="176" xfId="0" applyFont="1" applyFill="1" applyBorder="1" applyAlignment="1">
      <alignment horizontal="center" vertical="center"/>
    </xf>
    <xf numFmtId="0" fontId="1" fillId="16" borderId="181" xfId="0" applyFont="1" applyFill="1" applyBorder="1" applyAlignment="1">
      <alignment horizontal="left" vertical="center" wrapText="1"/>
    </xf>
    <xf numFmtId="0" fontId="6" fillId="4" borderId="74" xfId="0" applyFont="1" applyFill="1" applyBorder="1" applyAlignment="1">
      <alignment horizontal="center" vertical="center" wrapText="1"/>
    </xf>
    <xf numFmtId="0" fontId="7" fillId="27" borderId="175" xfId="0" applyFont="1" applyFill="1" applyBorder="1" applyAlignment="1">
      <alignment horizontal="center" wrapText="1"/>
    </xf>
    <xf numFmtId="0" fontId="10" fillId="16" borderId="182" xfId="0" applyFont="1" applyFill="1" applyBorder="1" applyAlignment="1">
      <alignment vertical="center" wrapText="1"/>
    </xf>
    <xf numFmtId="0" fontId="19" fillId="13" borderId="46" xfId="0" applyFont="1" applyFill="1" applyBorder="1" applyAlignment="1">
      <alignment horizontal="center" vertical="center" wrapText="1"/>
    </xf>
    <xf numFmtId="0" fontId="8" fillId="39" borderId="14" xfId="0" applyFont="1" applyFill="1" applyBorder="1" applyAlignment="1">
      <alignment horizontal="center" vertical="center"/>
    </xf>
    <xf numFmtId="0" fontId="10" fillId="16" borderId="16" xfId="0" applyFont="1" applyFill="1" applyBorder="1" applyAlignment="1">
      <alignment vertical="center" wrapText="1"/>
    </xf>
    <xf numFmtId="0" fontId="10" fillId="40" borderId="20" xfId="0" applyFont="1" applyFill="1" applyBorder="1" applyAlignment="1">
      <alignment vertical="center" wrapText="1"/>
    </xf>
    <xf numFmtId="0" fontId="10" fillId="16" borderId="20" xfId="0" applyFont="1" applyFill="1" applyBorder="1" applyAlignment="1">
      <alignment vertical="center" wrapText="1"/>
    </xf>
    <xf numFmtId="0" fontId="10" fillId="16" borderId="24" xfId="0" applyFont="1" applyFill="1" applyBorder="1" applyAlignment="1">
      <alignment vertical="center" wrapText="1"/>
    </xf>
    <xf numFmtId="0" fontId="50" fillId="16" borderId="14" xfId="0" applyFont="1" applyFill="1" applyBorder="1" applyAlignment="1">
      <alignment horizontal="left" vertical="center"/>
    </xf>
    <xf numFmtId="44" fontId="10" fillId="0" borderId="105" xfId="0" applyNumberFormat="1" applyFont="1" applyBorder="1"/>
    <xf numFmtId="0" fontId="8" fillId="16" borderId="101" xfId="0" applyFont="1" applyFill="1" applyBorder="1" applyAlignment="1">
      <alignment horizontal="left"/>
    </xf>
    <xf numFmtId="0" fontId="8" fillId="16" borderId="33" xfId="0" applyFont="1" applyFill="1" applyBorder="1" applyAlignment="1">
      <alignment horizontal="left" wrapText="1"/>
    </xf>
    <xf numFmtId="0" fontId="8" fillId="16" borderId="34" xfId="0" applyFont="1" applyFill="1" applyBorder="1" applyAlignment="1">
      <alignment horizontal="left"/>
    </xf>
    <xf numFmtId="0" fontId="5" fillId="27" borderId="41" xfId="0" applyFont="1" applyFill="1" applyBorder="1" applyAlignment="1">
      <alignment horizontal="center"/>
    </xf>
    <xf numFmtId="0" fontId="10" fillId="45" borderId="38" xfId="0" applyFont="1" applyFill="1" applyBorder="1" applyAlignment="1">
      <alignment horizontal="center" vertical="center" wrapText="1"/>
    </xf>
    <xf numFmtId="0" fontId="10" fillId="45" borderId="53" xfId="0" applyFont="1" applyFill="1" applyBorder="1" applyAlignment="1">
      <alignment horizontal="center" vertical="center" wrapText="1"/>
    </xf>
    <xf numFmtId="165" fontId="45" fillId="0" borderId="54" xfId="0" applyNumberFormat="1" applyFont="1" applyBorder="1" applyAlignment="1">
      <alignment horizontal="right" wrapText="1"/>
    </xf>
    <xf numFmtId="44" fontId="52" fillId="0" borderId="54" xfId="0" applyNumberFormat="1" applyFont="1" applyBorder="1"/>
    <xf numFmtId="44" fontId="52" fillId="0" borderId="55" xfId="0" applyNumberFormat="1" applyFont="1" applyBorder="1"/>
    <xf numFmtId="44" fontId="52" fillId="0" borderId="84" xfId="0" applyNumberFormat="1" applyFont="1" applyBorder="1"/>
    <xf numFmtId="0" fontId="10" fillId="45" borderId="41" xfId="0" applyFont="1" applyFill="1" applyBorder="1" applyAlignment="1">
      <alignment horizontal="center" vertical="center" wrapText="1"/>
    </xf>
    <xf numFmtId="44" fontId="52" fillId="0" borderId="53" xfId="0" applyNumberFormat="1" applyFont="1" applyBorder="1"/>
    <xf numFmtId="0" fontId="87" fillId="50" borderId="144" xfId="0" applyFont="1" applyFill="1" applyBorder="1" applyAlignment="1">
      <alignment horizontal="center"/>
    </xf>
    <xf numFmtId="0" fontId="87" fillId="50" borderId="10" xfId="0" applyFont="1" applyFill="1" applyBorder="1" applyAlignment="1">
      <alignment horizontal="center"/>
    </xf>
    <xf numFmtId="0" fontId="87" fillId="50" borderId="0" xfId="0" applyFont="1" applyFill="1" applyAlignment="1">
      <alignment horizontal="center"/>
    </xf>
    <xf numFmtId="0" fontId="87" fillId="50" borderId="105" xfId="0" applyFont="1" applyFill="1" applyBorder="1" applyAlignment="1">
      <alignment horizontal="center"/>
    </xf>
    <xf numFmtId="0" fontId="87" fillId="50" borderId="127" xfId="0" applyFont="1" applyFill="1" applyBorder="1" applyAlignment="1">
      <alignment horizontal="center"/>
    </xf>
    <xf numFmtId="44" fontId="60" fillId="13" borderId="150" xfId="0" applyNumberFormat="1" applyFont="1" applyFill="1" applyBorder="1" applyAlignment="1">
      <alignment horizontal="right"/>
    </xf>
    <xf numFmtId="44" fontId="60" fillId="13" borderId="163" xfId="0" applyNumberFormat="1" applyFont="1" applyFill="1" applyBorder="1" applyAlignment="1">
      <alignment horizontal="right"/>
    </xf>
    <xf numFmtId="0" fontId="5" fillId="27" borderId="187" xfId="0" applyFont="1" applyFill="1" applyBorder="1" applyAlignment="1">
      <alignment horizontal="center"/>
    </xf>
    <xf numFmtId="0" fontId="5" fillId="27" borderId="126" xfId="0" applyFont="1" applyFill="1" applyBorder="1"/>
    <xf numFmtId="0" fontId="5" fillId="27" borderId="155" xfId="0" applyFont="1" applyFill="1" applyBorder="1"/>
    <xf numFmtId="0" fontId="5" fillId="27" borderId="129" xfId="0" applyFont="1" applyFill="1" applyBorder="1"/>
    <xf numFmtId="0" fontId="5" fillId="27" borderId="10" xfId="0" applyFont="1" applyFill="1" applyBorder="1"/>
    <xf numFmtId="0" fontId="87" fillId="50" borderId="30" xfId="0" applyFont="1" applyFill="1" applyBorder="1" applyAlignment="1">
      <alignment horizontal="center" vertical="center"/>
    </xf>
    <xf numFmtId="0" fontId="87" fillId="50" borderId="41" xfId="0" applyFont="1" applyFill="1" applyBorder="1" applyAlignment="1">
      <alignment horizontal="center" vertical="center"/>
    </xf>
    <xf numFmtId="44" fontId="45" fillId="0" borderId="84" xfId="0" applyNumberFormat="1" applyFont="1" applyBorder="1" applyAlignment="1">
      <alignment horizontal="center" wrapText="1"/>
    </xf>
    <xf numFmtId="0" fontId="52" fillId="0" borderId="101" xfId="0" applyFont="1" applyBorder="1" applyAlignment="1">
      <alignment wrapText="1"/>
    </xf>
    <xf numFmtId="0" fontId="52" fillId="0" borderId="33" xfId="0" applyFont="1" applyBorder="1" applyAlignment="1">
      <alignment wrapText="1"/>
    </xf>
    <xf numFmtId="0" fontId="52" fillId="0" borderId="33" xfId="0" applyFont="1" applyBorder="1"/>
    <xf numFmtId="0" fontId="52" fillId="0" borderId="34" xfId="0" applyFont="1" applyBorder="1"/>
    <xf numFmtId="0" fontId="52" fillId="0" borderId="149" xfId="0" applyFont="1" applyBorder="1"/>
    <xf numFmtId="0" fontId="52" fillId="0" borderId="161" xfId="0" applyFont="1" applyBorder="1"/>
    <xf numFmtId="0" fontId="52" fillId="0" borderId="101" xfId="0" applyFont="1" applyBorder="1"/>
    <xf numFmtId="0" fontId="65" fillId="0" borderId="33" xfId="0" applyFont="1" applyBorder="1"/>
    <xf numFmtId="44" fontId="52" fillId="0" borderId="101" xfId="0" applyNumberFormat="1" applyFont="1" applyBorder="1"/>
    <xf numFmtId="44" fontId="52" fillId="0" borderId="33" xfId="0" applyNumberFormat="1" applyFont="1" applyBorder="1"/>
    <xf numFmtId="44" fontId="52" fillId="0" borderId="34" xfId="0" applyNumberFormat="1" applyFont="1" applyBorder="1"/>
    <xf numFmtId="44" fontId="60" fillId="13" borderId="127" xfId="0" applyNumberFormat="1" applyFont="1" applyFill="1" applyBorder="1" applyAlignment="1">
      <alignment horizontal="right"/>
    </xf>
    <xf numFmtId="44" fontId="60" fillId="13" borderId="149" xfId="0" applyNumberFormat="1" applyFont="1" applyFill="1" applyBorder="1" applyAlignment="1">
      <alignment horizontal="right"/>
    </xf>
    <xf numFmtId="44" fontId="60" fillId="13" borderId="161" xfId="0" applyNumberFormat="1" applyFont="1" applyFill="1" applyBorder="1" applyAlignment="1">
      <alignment horizontal="right"/>
    </xf>
    <xf numFmtId="0" fontId="52" fillId="0" borderId="68" xfId="0" applyFont="1" applyBorder="1"/>
    <xf numFmtId="0" fontId="53" fillId="16" borderId="0" xfId="0" applyFont="1" applyFill="1" applyAlignment="1">
      <alignment horizontal="center" vertical="center" wrapText="1"/>
    </xf>
    <xf numFmtId="0" fontId="31" fillId="13" borderId="41" xfId="0" applyFont="1" applyFill="1" applyBorder="1" applyAlignment="1">
      <alignment horizontal="center" vertical="center"/>
      <extLst>
        <ext xmlns:xfpb="http://schemas.microsoft.com/office/spreadsheetml/2022/featurepropertybag" uri="{C7286773-470A-42A8-94C5-96B5CB345126}">
          <xfpb:xfComplement i="0"/>
        </ext>
      </extLst>
    </xf>
    <xf numFmtId="0" fontId="53" fillId="16" borderId="41" xfId="0" applyFont="1" applyFill="1" applyBorder="1" applyAlignment="1">
      <alignment horizontal="center" vertical="center" wrapText="1"/>
    </xf>
    <xf numFmtId="0" fontId="53" fillId="55" borderId="41" xfId="0" applyFont="1" applyFill="1" applyBorder="1" applyAlignment="1">
      <alignment horizontal="center" vertical="center"/>
    </xf>
    <xf numFmtId="0" fontId="22" fillId="56" borderId="41" xfId="0" applyFont="1" applyFill="1" applyBorder="1" applyAlignment="1">
      <alignment horizontal="center" vertical="center"/>
    </xf>
    <xf numFmtId="0" fontId="30" fillId="56" borderId="41" xfId="0" applyFont="1" applyFill="1" applyBorder="1" applyAlignment="1">
      <alignment horizontal="center" vertical="center"/>
    </xf>
    <xf numFmtId="0" fontId="53" fillId="26" borderId="0" xfId="0" applyFont="1" applyFill="1" applyAlignment="1">
      <alignment horizontal="center" vertical="center"/>
    </xf>
    <xf numFmtId="9" fontId="105" fillId="56" borderId="51" xfId="0" applyNumberFormat="1" applyFont="1" applyFill="1" applyBorder="1" applyAlignment="1">
      <alignment horizontal="center" vertical="center"/>
    </xf>
    <xf numFmtId="0" fontId="105" fillId="56" borderId="51" xfId="0" applyFont="1" applyFill="1" applyBorder="1" applyAlignment="1">
      <alignment horizontal="center" vertical="center"/>
    </xf>
    <xf numFmtId="0" fontId="40" fillId="48" borderId="41" xfId="0" applyFont="1" applyFill="1" applyBorder="1" applyAlignment="1">
      <alignment horizontal="center" vertical="center"/>
    </xf>
    <xf numFmtId="0" fontId="10" fillId="64" borderId="105" xfId="0" applyFont="1" applyFill="1" applyBorder="1" applyAlignment="1">
      <alignment horizontal="center"/>
    </xf>
    <xf numFmtId="0" fontId="10" fillId="64" borderId="128" xfId="0" applyFont="1" applyFill="1" applyBorder="1" applyAlignment="1">
      <alignment horizontal="center"/>
    </xf>
    <xf numFmtId="14" fontId="13" fillId="2" borderId="105" xfId="0" applyNumberFormat="1" applyFont="1" applyFill="1" applyBorder="1"/>
    <xf numFmtId="0" fontId="13" fillId="2" borderId="128" xfId="0" applyFont="1" applyFill="1" applyBorder="1"/>
    <xf numFmtId="14" fontId="13" fillId="3" borderId="105" xfId="0" applyNumberFormat="1" applyFont="1" applyFill="1" applyBorder="1"/>
    <xf numFmtId="0" fontId="13" fillId="3" borderId="128" xfId="0" applyFont="1" applyFill="1" applyBorder="1"/>
    <xf numFmtId="0" fontId="28" fillId="0" borderId="68" xfId="0" applyFont="1" applyBorder="1" applyAlignment="1">
      <alignment horizontal="left" vertical="center" wrapText="1"/>
    </xf>
    <xf numFmtId="0" fontId="30" fillId="0" borderId="43" xfId="0" applyFont="1" applyBorder="1" applyAlignment="1">
      <alignment horizontal="left" vertical="center" wrapText="1"/>
    </xf>
    <xf numFmtId="0" fontId="28" fillId="0" borderId="77" xfId="0" applyFont="1" applyBorder="1" applyAlignment="1">
      <alignment horizontal="left" vertical="center" wrapText="1"/>
    </xf>
    <xf numFmtId="0" fontId="28" fillId="18" borderId="49" xfId="0" applyFont="1" applyFill="1" applyBorder="1" applyAlignment="1">
      <alignment horizontal="center" vertical="center" wrapText="1"/>
    </xf>
    <xf numFmtId="0" fontId="118" fillId="0" borderId="0" xfId="0" applyFont="1"/>
    <xf numFmtId="0" fontId="9" fillId="16" borderId="70" xfId="0" applyFont="1" applyFill="1" applyBorder="1" applyAlignment="1">
      <alignment horizontal="left" wrapText="1"/>
    </xf>
    <xf numFmtId="0" fontId="20" fillId="16" borderId="0" xfId="0" applyFont="1" applyFill="1" applyAlignment="1">
      <alignment horizontal="center" wrapText="1"/>
    </xf>
    <xf numFmtId="0" fontId="20" fillId="16" borderId="70" xfId="0" applyFont="1" applyFill="1" applyBorder="1" applyAlignment="1">
      <alignment horizontal="center" wrapText="1"/>
    </xf>
    <xf numFmtId="0" fontId="9" fillId="16" borderId="54" xfId="0" applyFont="1" applyFill="1" applyBorder="1" applyAlignment="1">
      <alignment horizontal="left" wrapText="1"/>
    </xf>
    <xf numFmtId="0" fontId="20" fillId="16" borderId="54" xfId="0" applyFont="1" applyFill="1" applyBorder="1" applyAlignment="1">
      <alignment horizontal="center" wrapText="1"/>
    </xf>
    <xf numFmtId="0" fontId="34" fillId="16" borderId="54" xfId="0" applyFont="1" applyFill="1" applyBorder="1" applyAlignment="1">
      <alignment horizontal="center" wrapText="1"/>
    </xf>
    <xf numFmtId="0" fontId="9" fillId="16" borderId="62" xfId="0" applyFont="1" applyFill="1" applyBorder="1" applyAlignment="1">
      <alignment horizontal="left" wrapText="1"/>
    </xf>
    <xf numFmtId="0" fontId="20" fillId="16" borderId="62" xfId="0" applyFont="1" applyFill="1" applyBorder="1" applyAlignment="1">
      <alignment horizontal="center" wrapText="1"/>
    </xf>
    <xf numFmtId="0" fontId="34" fillId="16" borderId="62" xfId="0" applyFont="1" applyFill="1" applyBorder="1" applyAlignment="1">
      <alignment horizontal="center" wrapText="1"/>
    </xf>
    <xf numFmtId="0" fontId="9" fillId="16" borderId="84" xfId="0" applyFont="1" applyFill="1" applyBorder="1" applyAlignment="1">
      <alignment horizontal="left" wrapText="1"/>
    </xf>
    <xf numFmtId="0" fontId="20" fillId="16" borderId="85" xfId="0" applyFont="1" applyFill="1" applyBorder="1" applyAlignment="1">
      <alignment horizontal="center" wrapText="1"/>
    </xf>
    <xf numFmtId="0" fontId="20" fillId="16" borderId="54" xfId="0" applyFont="1" applyFill="1" applyBorder="1" applyAlignment="1">
      <alignment horizontal="left" wrapText="1"/>
    </xf>
    <xf numFmtId="0" fontId="20" fillId="16" borderId="57" xfId="0" applyFont="1" applyFill="1" applyBorder="1" applyAlignment="1">
      <alignment horizontal="center" wrapText="1"/>
    </xf>
    <xf numFmtId="0" fontId="20" fillId="16" borderId="63" xfId="0" applyFont="1" applyFill="1" applyBorder="1" applyAlignment="1">
      <alignment horizontal="center" wrapText="1"/>
    </xf>
    <xf numFmtId="0" fontId="20" fillId="16" borderId="84" xfId="0" applyFont="1" applyFill="1" applyBorder="1" applyAlignment="1">
      <alignment horizontal="center" wrapText="1"/>
    </xf>
    <xf numFmtId="0" fontId="20" fillId="16" borderId="55" xfId="0" applyFont="1" applyFill="1" applyBorder="1" applyAlignment="1">
      <alignment horizontal="center" wrapText="1"/>
    </xf>
    <xf numFmtId="0" fontId="20" fillId="16" borderId="55" xfId="0" applyFont="1" applyFill="1" applyBorder="1" applyAlignment="1">
      <alignment wrapText="1"/>
    </xf>
    <xf numFmtId="0" fontId="10" fillId="33" borderId="10" xfId="0" applyFont="1" applyFill="1" applyBorder="1" applyAlignment="1">
      <alignment horizontal="center" vertical="center" wrapText="1"/>
    </xf>
    <xf numFmtId="0" fontId="10" fillId="15" borderId="103" xfId="0" applyFont="1" applyFill="1" applyBorder="1" applyAlignment="1">
      <alignment horizontal="center" vertical="center"/>
    </xf>
    <xf numFmtId="0" fontId="124" fillId="0" borderId="33" xfId="0" applyFont="1" applyBorder="1"/>
    <xf numFmtId="0" fontId="10" fillId="33" borderId="0" xfId="0" applyFont="1" applyFill="1" applyAlignment="1">
      <alignment horizontal="center" vertical="center" wrapText="1"/>
    </xf>
    <xf numFmtId="44" fontId="60" fillId="0" borderId="149" xfId="0" applyNumberFormat="1" applyFont="1" applyBorder="1" applyAlignment="1">
      <alignment horizontal="right"/>
    </xf>
    <xf numFmtId="44" fontId="60" fillId="0" borderId="127" xfId="0" applyNumberFormat="1" applyFont="1" applyBorder="1" applyAlignment="1">
      <alignment horizontal="right"/>
    </xf>
    <xf numFmtId="0" fontId="13" fillId="0" borderId="170" xfId="0" applyFont="1" applyBorder="1" applyAlignment="1">
      <alignment horizontal="left"/>
    </xf>
    <xf numFmtId="0" fontId="13" fillId="0" borderId="171" xfId="0" applyFont="1" applyBorder="1" applyAlignment="1">
      <alignment horizontal="left"/>
    </xf>
    <xf numFmtId="0" fontId="13" fillId="0" borderId="104" xfId="0" applyFont="1" applyBorder="1" applyAlignment="1">
      <alignment horizontal="left"/>
    </xf>
    <xf numFmtId="0" fontId="87" fillId="51" borderId="213" xfId="0" applyFont="1" applyFill="1" applyBorder="1" applyAlignment="1">
      <alignment horizontal="right"/>
    </xf>
    <xf numFmtId="0" fontId="87" fillId="51" borderId="211" xfId="0" applyFont="1" applyFill="1" applyBorder="1" applyAlignment="1">
      <alignment horizontal="right"/>
    </xf>
    <xf numFmtId="0" fontId="87" fillId="51" borderId="5" xfId="0" applyFont="1" applyFill="1" applyBorder="1" applyAlignment="1">
      <alignment horizontal="right"/>
    </xf>
    <xf numFmtId="0" fontId="87" fillId="51" borderId="214" xfId="0" applyFont="1" applyFill="1" applyBorder="1" applyAlignment="1">
      <alignment horizontal="right"/>
    </xf>
    <xf numFmtId="0" fontId="8" fillId="48" borderId="29" xfId="0" applyFont="1" applyFill="1" applyBorder="1" applyAlignment="1">
      <alignment horizontal="right"/>
    </xf>
    <xf numFmtId="44" fontId="14" fillId="47" borderId="29" xfId="0" applyNumberFormat="1" applyFont="1" applyFill="1" applyBorder="1" applyAlignment="1">
      <alignment horizontal="center"/>
    </xf>
    <xf numFmtId="0" fontId="8" fillId="49" borderId="142" xfId="0" applyFont="1" applyFill="1" applyBorder="1" applyAlignment="1">
      <alignment horizontal="right"/>
    </xf>
    <xf numFmtId="44" fontId="8" fillId="21" borderId="131" xfId="0" applyNumberFormat="1" applyFont="1" applyFill="1" applyBorder="1" applyAlignment="1">
      <alignment horizontal="center"/>
    </xf>
    <xf numFmtId="0" fontId="8" fillId="49" borderId="47" xfId="0" applyFont="1" applyFill="1" applyBorder="1" applyAlignment="1">
      <alignment horizontal="right"/>
    </xf>
    <xf numFmtId="44" fontId="8" fillId="21" borderId="48" xfId="0" applyNumberFormat="1" applyFont="1" applyFill="1" applyBorder="1" applyAlignment="1">
      <alignment horizontal="center"/>
    </xf>
    <xf numFmtId="0" fontId="87" fillId="50" borderId="29" xfId="0" applyFont="1" applyFill="1" applyBorder="1" applyAlignment="1">
      <alignment horizontal="center"/>
    </xf>
    <xf numFmtId="0" fontId="87" fillId="50" borderId="30" xfId="0" applyFont="1" applyFill="1" applyBorder="1" applyAlignment="1">
      <alignment horizontal="center"/>
    </xf>
    <xf numFmtId="0" fontId="87" fillId="50" borderId="31" xfId="0" applyFont="1" applyFill="1" applyBorder="1" applyAlignment="1">
      <alignment horizontal="center"/>
    </xf>
    <xf numFmtId="0" fontId="13" fillId="0" borderId="194" xfId="0" applyFont="1" applyBorder="1" applyAlignment="1">
      <alignment horizontal="left"/>
    </xf>
    <xf numFmtId="0" fontId="13" fillId="0" borderId="127" xfId="0" applyFont="1" applyBorder="1" applyAlignment="1">
      <alignment horizontal="left"/>
    </xf>
    <xf numFmtId="0" fontId="13" fillId="0" borderId="102" xfId="0" applyFont="1" applyBorder="1" applyAlignment="1">
      <alignment horizontal="left"/>
    </xf>
    <xf numFmtId="0" fontId="13" fillId="0" borderId="169" xfId="0" applyFont="1" applyBorder="1" applyAlignment="1">
      <alignment horizontal="left"/>
    </xf>
    <xf numFmtId="0" fontId="13" fillId="0" borderId="149" xfId="0" applyFont="1" applyBorder="1" applyAlignment="1">
      <alignment horizontal="left"/>
    </xf>
    <xf numFmtId="0" fontId="13" fillId="0" borderId="39" xfId="0" applyFont="1" applyBorder="1" applyAlignment="1">
      <alignment horizontal="left"/>
    </xf>
    <xf numFmtId="0" fontId="5" fillId="41" borderId="113" xfId="0" applyFont="1" applyFill="1" applyBorder="1" applyAlignment="1">
      <alignment horizontal="center"/>
    </xf>
    <xf numFmtId="0" fontId="5" fillId="41" borderId="156" xfId="0" applyFont="1" applyFill="1" applyBorder="1" applyAlignment="1">
      <alignment horizontal="center"/>
    </xf>
    <xf numFmtId="0" fontId="5" fillId="41" borderId="115" xfId="0" applyFont="1" applyFill="1" applyBorder="1" applyAlignment="1">
      <alignment horizontal="center"/>
    </xf>
    <xf numFmtId="44" fontId="100" fillId="52" borderId="113" xfId="0" applyNumberFormat="1" applyFont="1" applyFill="1" applyBorder="1" applyAlignment="1">
      <alignment horizontal="left" vertical="center"/>
    </xf>
    <xf numFmtId="44" fontId="100" fillId="52" borderId="0" xfId="0" applyNumberFormat="1" applyFont="1" applyFill="1" applyAlignment="1">
      <alignment horizontal="left" vertical="center"/>
    </xf>
    <xf numFmtId="44" fontId="100" fillId="52" borderId="71" xfId="0" applyNumberFormat="1" applyFont="1" applyFill="1" applyBorder="1" applyAlignment="1">
      <alignment horizontal="left" vertical="center"/>
    </xf>
    <xf numFmtId="44" fontId="45" fillId="0" borderId="190" xfId="0" applyNumberFormat="1" applyFont="1" applyBorder="1" applyAlignment="1">
      <alignment horizontal="right" wrapText="1"/>
    </xf>
    <xf numFmtId="164" fontId="45" fillId="0" borderId="107" xfId="0" applyNumberFormat="1" applyFont="1" applyBorder="1" applyAlignment="1">
      <alignment wrapText="1"/>
    </xf>
    <xf numFmtId="164" fontId="45" fillId="0" borderId="108" xfId="0" applyNumberFormat="1" applyFont="1" applyBorder="1" applyAlignment="1">
      <alignment wrapText="1"/>
    </xf>
    <xf numFmtId="164" fontId="45" fillId="0" borderId="106" xfId="0" applyNumberFormat="1" applyFont="1" applyBorder="1" applyAlignment="1">
      <alignment horizontal="center" wrapText="1"/>
    </xf>
    <xf numFmtId="0" fontId="14" fillId="48" borderId="29" xfId="0" applyFont="1" applyFill="1" applyBorder="1" applyAlignment="1">
      <alignment horizontal="right"/>
    </xf>
    <xf numFmtId="0" fontId="5" fillId="44" borderId="45" xfId="0" applyFont="1" applyFill="1" applyBorder="1" applyAlignment="1">
      <alignment horizontal="center" vertical="center"/>
    </xf>
    <xf numFmtId="0" fontId="92" fillId="27" borderId="0" xfId="0" applyFont="1" applyFill="1" applyAlignment="1">
      <alignment horizontal="center" vertical="center"/>
    </xf>
    <xf numFmtId="0" fontId="92" fillId="27" borderId="46" xfId="0" applyFont="1" applyFill="1" applyBorder="1" applyAlignment="1">
      <alignment horizontal="center" vertical="center"/>
    </xf>
    <xf numFmtId="0" fontId="10" fillId="45" borderId="191" xfId="0" applyFont="1" applyFill="1" applyBorder="1" applyAlignment="1">
      <alignment horizontal="center" vertical="center" wrapText="1"/>
    </xf>
    <xf numFmtId="0" fontId="2" fillId="16" borderId="192" xfId="0" applyFont="1" applyFill="1" applyBorder="1" applyAlignment="1">
      <alignment vertical="center"/>
    </xf>
    <xf numFmtId="0" fontId="10" fillId="45" borderId="207" xfId="0" applyFont="1" applyFill="1" applyBorder="1" applyAlignment="1">
      <alignment horizontal="center" vertical="center" wrapText="1"/>
    </xf>
    <xf numFmtId="0" fontId="2" fillId="16" borderId="209" xfId="0" applyFont="1" applyFill="1" applyBorder="1" applyAlignment="1">
      <alignment horizontal="center" vertical="center"/>
    </xf>
    <xf numFmtId="0" fontId="2" fillId="16" borderId="208" xfId="0" applyFont="1" applyFill="1" applyBorder="1" applyAlignment="1">
      <alignment vertical="center"/>
    </xf>
    <xf numFmtId="0" fontId="2" fillId="16" borderId="209" xfId="0" applyFont="1" applyFill="1" applyBorder="1" applyAlignment="1">
      <alignment vertical="center"/>
    </xf>
    <xf numFmtId="0" fontId="57" fillId="0" borderId="106" xfId="0" applyFont="1" applyBorder="1" applyAlignment="1">
      <alignment wrapText="1"/>
    </xf>
    <xf numFmtId="0" fontId="57" fillId="0" borderId="190" xfId="0" applyFont="1" applyBorder="1" applyAlignment="1">
      <alignment wrapText="1"/>
    </xf>
    <xf numFmtId="164" fontId="45" fillId="0" borderId="106" xfId="0" applyNumberFormat="1" applyFont="1" applyBorder="1" applyAlignment="1">
      <alignment wrapText="1"/>
    </xf>
    <xf numFmtId="164" fontId="45" fillId="0" borderId="190" xfId="0" applyNumberFormat="1" applyFont="1" applyBorder="1" applyAlignment="1">
      <alignment horizontal="center" wrapText="1"/>
    </xf>
    <xf numFmtId="0" fontId="99" fillId="48" borderId="29" xfId="0" applyFont="1" applyFill="1" applyBorder="1" applyAlignment="1">
      <alignment horizontal="right"/>
    </xf>
    <xf numFmtId="44" fontId="99" fillId="47" borderId="29" xfId="0" applyNumberFormat="1" applyFont="1" applyFill="1" applyBorder="1" applyAlignment="1">
      <alignment horizontal="center"/>
    </xf>
    <xf numFmtId="0" fontId="2" fillId="16" borderId="192" xfId="0" applyFont="1" applyFill="1" applyBorder="1" applyAlignment="1">
      <alignment horizontal="center" vertical="center"/>
    </xf>
    <xf numFmtId="0" fontId="53" fillId="45" borderId="207" xfId="0" applyFont="1" applyFill="1" applyBorder="1" applyAlignment="1">
      <alignment horizontal="center" vertical="center" wrapText="1"/>
    </xf>
    <xf numFmtId="164" fontId="45" fillId="0" borderId="197" xfId="0" applyNumberFormat="1" applyFont="1" applyBorder="1" applyAlignment="1">
      <alignment wrapText="1"/>
    </xf>
    <xf numFmtId="164" fontId="45" fillId="0" borderId="52" xfId="0" applyNumberFormat="1" applyFont="1" applyBorder="1" applyAlignment="1">
      <alignment wrapText="1"/>
    </xf>
    <xf numFmtId="164" fontId="45" fillId="0" borderId="190" xfId="0" applyNumberFormat="1" applyFont="1" applyBorder="1" applyAlignment="1">
      <alignment wrapText="1"/>
    </xf>
    <xf numFmtId="0" fontId="64" fillId="0" borderId="195" xfId="0" applyFont="1" applyBorder="1" applyAlignment="1">
      <alignment wrapText="1" readingOrder="1"/>
    </xf>
    <xf numFmtId="0" fontId="64" fillId="0" borderId="196" xfId="0" applyFont="1" applyBorder="1" applyAlignment="1">
      <alignment wrapText="1" readingOrder="1"/>
    </xf>
    <xf numFmtId="0" fontId="5" fillId="27" borderId="123" xfId="0" applyFont="1" applyFill="1" applyBorder="1" applyAlignment="1">
      <alignment horizontal="center" vertical="center" wrapText="1"/>
    </xf>
    <xf numFmtId="0" fontId="92" fillId="27" borderId="124" xfId="0" applyFont="1" applyFill="1" applyBorder="1" applyAlignment="1">
      <alignment vertical="center"/>
    </xf>
    <xf numFmtId="0" fontId="92" fillId="27" borderId="125" xfId="0" applyFont="1" applyFill="1" applyBorder="1" applyAlignment="1">
      <alignment vertical="center"/>
    </xf>
    <xf numFmtId="0" fontId="97" fillId="16" borderId="134" xfId="0" applyFont="1" applyFill="1" applyBorder="1" applyAlignment="1">
      <alignment vertical="center" wrapText="1"/>
    </xf>
    <xf numFmtId="0" fontId="2" fillId="16" borderId="0" xfId="0" applyFont="1" applyFill="1" applyAlignment="1">
      <alignment vertical="center"/>
    </xf>
    <xf numFmtId="0" fontId="2" fillId="16" borderId="133" xfId="0" applyFont="1" applyFill="1" applyBorder="1" applyAlignment="1">
      <alignment vertical="center"/>
    </xf>
    <xf numFmtId="0" fontId="51" fillId="43" borderId="42" xfId="0" applyFont="1" applyFill="1" applyBorder="1" applyAlignment="1">
      <alignment vertical="center" wrapText="1"/>
    </xf>
    <xf numFmtId="0" fontId="92" fillId="27" borderId="189" xfId="0" applyFont="1" applyFill="1" applyBorder="1" applyAlignment="1">
      <alignment vertical="center"/>
    </xf>
    <xf numFmtId="164" fontId="82" fillId="46" borderId="43" xfId="0" applyNumberFormat="1" applyFont="1" applyFill="1" applyBorder="1" applyAlignment="1">
      <alignment horizontal="center" vertical="center" wrapText="1"/>
    </xf>
    <xf numFmtId="0" fontId="98" fillId="13" borderId="43" xfId="0" applyFont="1" applyFill="1" applyBorder="1" applyAlignment="1">
      <alignment horizontal="center" vertical="center"/>
    </xf>
    <xf numFmtId="0" fontId="98" fillId="13" borderId="44" xfId="0" applyFont="1" applyFill="1" applyBorder="1" applyAlignment="1">
      <alignment horizontal="center" vertical="center"/>
    </xf>
    <xf numFmtId="0" fontId="5" fillId="44" borderId="29" xfId="0" applyFont="1" applyFill="1" applyBorder="1" applyAlignment="1">
      <alignment horizontal="center" vertical="center"/>
    </xf>
    <xf numFmtId="0" fontId="92" fillId="27" borderId="30" xfId="0" applyFont="1" applyFill="1" applyBorder="1" applyAlignment="1">
      <alignment horizontal="center" vertical="center"/>
    </xf>
    <xf numFmtId="0" fontId="92" fillId="27" borderId="31" xfId="0" applyFont="1" applyFill="1" applyBorder="1" applyAlignment="1">
      <alignment horizontal="center" vertical="center"/>
    </xf>
    <xf numFmtId="0" fontId="10" fillId="45" borderId="197" xfId="0" applyFont="1" applyFill="1" applyBorder="1" applyAlignment="1">
      <alignment horizontal="center" vertical="center" wrapText="1"/>
    </xf>
    <xf numFmtId="0" fontId="2" fillId="16" borderId="198" xfId="0" applyFont="1" applyFill="1" applyBorder="1" applyAlignment="1">
      <alignment horizontal="center" vertical="center"/>
    </xf>
    <xf numFmtId="0" fontId="2" fillId="16" borderId="203" xfId="0" applyFont="1" applyFill="1" applyBorder="1" applyAlignment="1">
      <alignment vertical="center"/>
    </xf>
    <xf numFmtId="0" fontId="2" fillId="16" borderId="198" xfId="0" applyFont="1" applyFill="1" applyBorder="1" applyAlignment="1">
      <alignment vertical="center"/>
    </xf>
    <xf numFmtId="0" fontId="10" fillId="45" borderId="190" xfId="0" applyFont="1" applyFill="1" applyBorder="1" applyAlignment="1">
      <alignment horizontal="center" vertical="center" wrapText="1"/>
    </xf>
    <xf numFmtId="0" fontId="2" fillId="16" borderId="110" xfId="0" applyFont="1" applyFill="1" applyBorder="1" applyAlignment="1">
      <alignment vertical="center"/>
    </xf>
    <xf numFmtId="164" fontId="45" fillId="0" borderId="0" xfId="0" applyNumberFormat="1" applyFont="1" applyAlignment="1">
      <alignment horizontal="center" wrapText="1"/>
    </xf>
    <xf numFmtId="0" fontId="64" fillId="0" borderId="169" xfId="0" applyFont="1" applyBorder="1" applyAlignment="1">
      <alignment wrapText="1" readingOrder="1"/>
    </xf>
    <xf numFmtId="0" fontId="64" fillId="0" borderId="39" xfId="0" applyFont="1" applyBorder="1" applyAlignment="1">
      <alignment wrapText="1" readingOrder="1"/>
    </xf>
    <xf numFmtId="0" fontId="64" fillId="0" borderId="201" xfId="0" applyFont="1" applyBorder="1" applyAlignment="1">
      <alignment wrapText="1" readingOrder="1"/>
    </xf>
    <xf numFmtId="0" fontId="64" fillId="0" borderId="202" xfId="0" applyFont="1" applyBorder="1" applyAlignment="1">
      <alignment wrapText="1" readingOrder="1"/>
    </xf>
    <xf numFmtId="8" fontId="34" fillId="0" borderId="195" xfId="0" applyNumberFormat="1" applyFont="1" applyBorder="1" applyAlignment="1">
      <alignment wrapText="1" readingOrder="1"/>
    </xf>
    <xf numFmtId="0" fontId="34" fillId="0" borderId="196" xfId="0" applyFont="1" applyBorder="1" applyAlignment="1">
      <alignment wrapText="1" readingOrder="1"/>
    </xf>
    <xf numFmtId="0" fontId="64" fillId="0" borderId="194" xfId="0" applyFont="1" applyBorder="1" applyAlignment="1">
      <alignment wrapText="1" readingOrder="1"/>
    </xf>
    <xf numFmtId="0" fontId="64" fillId="0" borderId="102" xfId="0" applyFont="1" applyBorder="1" applyAlignment="1">
      <alignment wrapText="1" readingOrder="1"/>
    </xf>
    <xf numFmtId="0" fontId="64" fillId="0" borderId="199" xfId="0" applyFont="1" applyBorder="1" applyAlignment="1">
      <alignment wrapText="1" readingOrder="1"/>
    </xf>
    <xf numFmtId="0" fontId="64" fillId="0" borderId="200" xfId="0" applyFont="1" applyBorder="1" applyAlignment="1">
      <alignment wrapText="1" readingOrder="1"/>
    </xf>
    <xf numFmtId="8" fontId="34" fillId="0" borderId="169" xfId="0" applyNumberFormat="1" applyFont="1" applyBorder="1" applyAlignment="1">
      <alignment wrapText="1" readingOrder="1"/>
    </xf>
    <xf numFmtId="0" fontId="34" fillId="0" borderId="39" xfId="0" applyFont="1" applyBorder="1" applyAlignment="1">
      <alignment wrapText="1" readingOrder="1"/>
    </xf>
    <xf numFmtId="0" fontId="24" fillId="27" borderId="42" xfId="0" applyFont="1" applyFill="1" applyBorder="1" applyAlignment="1">
      <alignment horizontal="center" vertical="center"/>
    </xf>
    <xf numFmtId="0" fontId="24" fillId="27" borderId="43" xfId="0" applyFont="1" applyFill="1" applyBorder="1" applyAlignment="1">
      <alignment horizontal="center" vertical="center"/>
    </xf>
    <xf numFmtId="0" fontId="24" fillId="27" borderId="44" xfId="0" applyFont="1" applyFill="1" applyBorder="1" applyAlignment="1">
      <alignment horizontal="center" vertical="center"/>
    </xf>
    <xf numFmtId="0" fontId="1" fillId="16" borderId="29" xfId="0" applyFont="1" applyFill="1" applyBorder="1" applyAlignment="1">
      <alignment horizontal="center" vertical="center"/>
    </xf>
    <xf numFmtId="0" fontId="1" fillId="16" borderId="30" xfId="0" applyFont="1" applyFill="1" applyBorder="1" applyAlignment="1">
      <alignment horizontal="center" vertical="center"/>
    </xf>
    <xf numFmtId="0" fontId="1" fillId="16" borderId="31" xfId="0" applyFont="1" applyFill="1" applyBorder="1" applyAlignment="1">
      <alignment horizontal="center" vertical="center"/>
    </xf>
    <xf numFmtId="0" fontId="76" fillId="27" borderId="29" xfId="0" applyFont="1" applyFill="1" applyBorder="1" applyAlignment="1">
      <alignment horizontal="center"/>
    </xf>
    <xf numFmtId="0" fontId="76" fillId="27" borderId="31" xfId="0" applyFont="1" applyFill="1" applyBorder="1" applyAlignment="1">
      <alignment horizontal="center"/>
    </xf>
    <xf numFmtId="0" fontId="76" fillId="27" borderId="47" xfId="0" applyFont="1" applyFill="1" applyBorder="1" applyAlignment="1">
      <alignment horizontal="center"/>
    </xf>
    <xf numFmtId="0" fontId="76" fillId="27" borderId="49" xfId="0" applyFont="1" applyFill="1" applyBorder="1" applyAlignment="1">
      <alignment horizontal="center"/>
    </xf>
    <xf numFmtId="0" fontId="76" fillId="27" borderId="42" xfId="0" applyFont="1" applyFill="1" applyBorder="1" applyAlignment="1">
      <alignment horizontal="center"/>
    </xf>
    <xf numFmtId="0" fontId="76" fillId="27" borderId="44" xfId="0" applyFont="1" applyFill="1" applyBorder="1" applyAlignment="1">
      <alignment horizontal="center"/>
    </xf>
    <xf numFmtId="0" fontId="76" fillId="27" borderId="30" xfId="0" applyFont="1" applyFill="1" applyBorder="1" applyAlignment="1">
      <alignment horizontal="center"/>
    </xf>
    <xf numFmtId="0" fontId="1" fillId="16" borderId="29" xfId="0" applyFont="1" applyFill="1" applyBorder="1" applyAlignment="1">
      <alignment horizontal="center"/>
    </xf>
    <xf numFmtId="0" fontId="1" fillId="16" borderId="30" xfId="0" applyFont="1" applyFill="1" applyBorder="1" applyAlignment="1">
      <alignment horizontal="center"/>
    </xf>
    <xf numFmtId="0" fontId="1" fillId="16" borderId="31" xfId="0" applyFont="1" applyFill="1" applyBorder="1" applyAlignment="1">
      <alignment horizontal="center"/>
    </xf>
    <xf numFmtId="0" fontId="34" fillId="19" borderId="29" xfId="0" applyFont="1" applyFill="1" applyBorder="1" applyAlignment="1">
      <alignment horizontal="left" vertical="center" wrapText="1"/>
    </xf>
    <xf numFmtId="0" fontId="30" fillId="19" borderId="30" xfId="0" applyFont="1" applyFill="1" applyBorder="1" applyAlignment="1">
      <alignment horizontal="left" vertical="center" wrapText="1"/>
    </xf>
    <xf numFmtId="0" fontId="30" fillId="19" borderId="31" xfId="0" applyFont="1" applyFill="1" applyBorder="1" applyAlignment="1">
      <alignment horizontal="left" vertical="center" wrapText="1"/>
    </xf>
    <xf numFmtId="0" fontId="30" fillId="19" borderId="29" xfId="0" applyFont="1" applyFill="1" applyBorder="1" applyAlignment="1">
      <alignment horizontal="left" vertical="center" wrapText="1"/>
    </xf>
    <xf numFmtId="0" fontId="5" fillId="27" borderId="29" xfId="0" applyFont="1" applyFill="1" applyBorder="1" applyAlignment="1">
      <alignment horizontal="center" vertical="center" wrapText="1"/>
    </xf>
    <xf numFmtId="0" fontId="5" fillId="27" borderId="30" xfId="0" applyFont="1" applyFill="1" applyBorder="1" applyAlignment="1">
      <alignment horizontal="center" vertical="center" wrapText="1"/>
    </xf>
    <xf numFmtId="0" fontId="5" fillId="27" borderId="31" xfId="0" applyFont="1" applyFill="1" applyBorder="1" applyAlignment="1">
      <alignment horizontal="center" vertical="center" wrapText="1"/>
    </xf>
    <xf numFmtId="0" fontId="30" fillId="0" borderId="51" xfId="0" applyFont="1" applyBorder="1" applyAlignment="1">
      <alignment horizontal="center" vertical="center"/>
    </xf>
    <xf numFmtId="0" fontId="30" fillId="0" borderId="70" xfId="0" applyFont="1" applyBorder="1" applyAlignment="1">
      <alignment horizontal="center" vertical="center"/>
    </xf>
    <xf numFmtId="0" fontId="30" fillId="0" borderId="68" xfId="0" applyFont="1" applyBorder="1" applyAlignment="1">
      <alignment horizontal="center" vertical="center"/>
    </xf>
    <xf numFmtId="0" fontId="28" fillId="0" borderId="44"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49" xfId="0" applyFont="1" applyBorder="1" applyAlignment="1">
      <alignment horizontal="center" vertical="center" wrapText="1"/>
    </xf>
    <xf numFmtId="0" fontId="30" fillId="0" borderId="51" xfId="0" applyFont="1" applyBorder="1" applyAlignment="1">
      <alignment horizontal="left" vertical="center" wrapText="1"/>
    </xf>
    <xf numFmtId="0" fontId="30" fillId="0" borderId="70" xfId="0" applyFont="1" applyBorder="1" applyAlignment="1">
      <alignment horizontal="left" vertical="center" wrapText="1"/>
    </xf>
    <xf numFmtId="0" fontId="30" fillId="0" borderId="68" xfId="0" applyFont="1" applyBorder="1" applyAlignment="1">
      <alignment horizontal="left" vertical="center" wrapText="1"/>
    </xf>
    <xf numFmtId="0" fontId="28" fillId="0" borderId="51" xfId="0" applyFont="1" applyBorder="1" applyAlignment="1">
      <alignment horizontal="left" vertical="center" wrapText="1"/>
    </xf>
    <xf numFmtId="0" fontId="28" fillId="0" borderId="70" xfId="0" applyFont="1" applyBorder="1" applyAlignment="1">
      <alignment horizontal="left" vertical="center" wrapText="1"/>
    </xf>
    <xf numFmtId="0" fontId="28" fillId="0" borderId="68" xfId="0" applyFont="1" applyBorder="1" applyAlignment="1">
      <alignment horizontal="left" vertical="center" wrapText="1"/>
    </xf>
    <xf numFmtId="0" fontId="28" fillId="18" borderId="99" xfId="0" applyFont="1" applyFill="1" applyBorder="1" applyAlignment="1">
      <alignment horizontal="left" vertical="center" wrapText="1"/>
    </xf>
    <xf numFmtId="0" fontId="29" fillId="18" borderId="29" xfId="0" applyFont="1" applyFill="1" applyBorder="1" applyAlignment="1">
      <alignment horizontal="left" vertical="center" wrapText="1"/>
    </xf>
    <xf numFmtId="0" fontId="29" fillId="18" borderId="31" xfId="0" applyFont="1" applyFill="1" applyBorder="1" applyAlignment="1">
      <alignment horizontal="left" vertical="center" wrapText="1"/>
    </xf>
    <xf numFmtId="0" fontId="5" fillId="27" borderId="48" xfId="0" applyFont="1" applyFill="1" applyBorder="1" applyAlignment="1">
      <alignment horizontal="center" vertical="center" wrapText="1"/>
    </xf>
    <xf numFmtId="0" fontId="5" fillId="27" borderId="49" xfId="0" applyFont="1" applyFill="1" applyBorder="1" applyAlignment="1">
      <alignment horizontal="center" vertical="center" wrapText="1"/>
    </xf>
    <xf numFmtId="0" fontId="29" fillId="0" borderId="51" xfId="0" applyFont="1" applyBorder="1" applyAlignment="1">
      <alignment horizontal="center" vertical="center"/>
    </xf>
    <xf numFmtId="0" fontId="29" fillId="0" borderId="70" xfId="0" applyFont="1" applyBorder="1" applyAlignment="1">
      <alignment horizontal="center" vertical="center"/>
    </xf>
    <xf numFmtId="0" fontId="29" fillId="0" borderId="68" xfId="0" applyFont="1" applyBorder="1" applyAlignment="1">
      <alignment horizontal="center" vertical="center"/>
    </xf>
    <xf numFmtId="0" fontId="30" fillId="0" borderId="44" xfId="0" applyFont="1" applyBorder="1" applyAlignment="1">
      <alignment vertical="center" wrapText="1"/>
    </xf>
    <xf numFmtId="0" fontId="30" fillId="0" borderId="46" xfId="0" applyFont="1" applyBorder="1" applyAlignment="1">
      <alignment vertical="center" wrapText="1"/>
    </xf>
    <xf numFmtId="0" fontId="30" fillId="0" borderId="49" xfId="0" applyFont="1" applyBorder="1" applyAlignment="1">
      <alignment vertical="center" wrapText="1"/>
    </xf>
    <xf numFmtId="0" fontId="29" fillId="0" borderId="68" xfId="0" applyFont="1" applyBorder="1" applyAlignment="1">
      <alignment horizontal="left" vertical="center" wrapText="1"/>
    </xf>
    <xf numFmtId="0" fontId="31" fillId="0" borderId="42" xfId="0" applyFont="1" applyBorder="1" applyAlignment="1">
      <alignment horizontal="left" vertical="center" wrapText="1"/>
    </xf>
    <xf numFmtId="0" fontId="31" fillId="0" borderId="47" xfId="0" applyFont="1" applyBorder="1" applyAlignment="1">
      <alignment horizontal="left" vertical="center" wrapText="1"/>
    </xf>
    <xf numFmtId="0" fontId="29" fillId="0" borderId="70" xfId="0" applyFont="1" applyBorder="1" applyAlignment="1">
      <alignment horizontal="left" vertical="center" wrapText="1"/>
    </xf>
    <xf numFmtId="0" fontId="31" fillId="0" borderId="45" xfId="0" applyFont="1" applyBorder="1" applyAlignment="1">
      <alignment horizontal="left" vertical="center" wrapText="1"/>
    </xf>
    <xf numFmtId="0" fontId="29" fillId="0" borderId="51" xfId="0" applyFont="1" applyBorder="1" applyAlignment="1">
      <alignment horizontal="left" vertical="center" wrapText="1"/>
    </xf>
    <xf numFmtId="0" fontId="48" fillId="27" borderId="29" xfId="0" applyFont="1" applyFill="1" applyBorder="1" applyAlignment="1">
      <alignment horizontal="center" vertical="center" wrapText="1"/>
    </xf>
    <xf numFmtId="0" fontId="48" fillId="27" borderId="30" xfId="0" applyFont="1" applyFill="1" applyBorder="1" applyAlignment="1">
      <alignment horizontal="center" vertical="center" wrapText="1"/>
    </xf>
    <xf numFmtId="0" fontId="48" fillId="27" borderId="31" xfId="0" applyFont="1" applyFill="1" applyBorder="1" applyAlignment="1">
      <alignment horizontal="center" vertical="center" wrapText="1"/>
    </xf>
    <xf numFmtId="0" fontId="5" fillId="27" borderId="43" xfId="0" applyFont="1" applyFill="1" applyBorder="1" applyAlignment="1">
      <alignment horizontal="center" vertical="center" wrapText="1"/>
    </xf>
    <xf numFmtId="0" fontId="30" fillId="0" borderId="42" xfId="0" applyFont="1" applyBorder="1" applyAlignment="1">
      <alignment horizontal="center" vertical="center"/>
    </xf>
    <xf numFmtId="0" fontId="30" fillId="0" borderId="45" xfId="0" applyFont="1" applyBorder="1" applyAlignment="1">
      <alignment horizontal="center" vertical="center"/>
    </xf>
    <xf numFmtId="0" fontId="30" fillId="0" borderId="47" xfId="0" applyFont="1" applyBorder="1" applyAlignment="1">
      <alignment horizontal="center" vertical="center"/>
    </xf>
    <xf numFmtId="49" fontId="29" fillId="0" borderId="51" xfId="0" applyNumberFormat="1" applyFont="1" applyBorder="1" applyAlignment="1">
      <alignment horizontal="center" vertical="center"/>
    </xf>
    <xf numFmtId="49" fontId="29" fillId="0" borderId="70" xfId="0" applyNumberFormat="1" applyFont="1" applyBorder="1" applyAlignment="1">
      <alignment horizontal="center" vertical="center"/>
    </xf>
    <xf numFmtId="49" fontId="29" fillId="0" borderId="68" xfId="0" applyNumberFormat="1" applyFont="1" applyBorder="1" applyAlignment="1">
      <alignment horizontal="center" vertical="center"/>
    </xf>
    <xf numFmtId="0" fontId="30" fillId="0" borderId="46" xfId="0" applyFont="1" applyBorder="1" applyAlignment="1">
      <alignment horizontal="left" vertical="center" wrapText="1"/>
    </xf>
    <xf numFmtId="0" fontId="30" fillId="0" borderId="74" xfId="0" applyFont="1" applyBorder="1" applyAlignment="1">
      <alignment horizontal="left" vertical="center" wrapText="1"/>
    </xf>
    <xf numFmtId="0" fontId="20" fillId="16" borderId="58" xfId="0" applyFont="1" applyFill="1" applyBorder="1" applyAlignment="1">
      <alignment wrapText="1"/>
    </xf>
    <xf numFmtId="0" fontId="20" fillId="16" borderId="60" xfId="0" applyFont="1" applyFill="1" applyBorder="1" applyAlignment="1">
      <alignment wrapText="1"/>
    </xf>
    <xf numFmtId="0" fontId="26" fillId="27" borderId="29" xfId="0" applyFont="1" applyFill="1" applyBorder="1" applyAlignment="1">
      <alignment horizontal="left" vertical="center"/>
    </xf>
    <xf numFmtId="0" fontId="27" fillId="27" borderId="30" xfId="0" applyFont="1" applyFill="1" applyBorder="1" applyAlignment="1">
      <alignment horizontal="left" vertical="center"/>
    </xf>
    <xf numFmtId="0" fontId="27" fillId="27" borderId="31" xfId="0" applyFont="1" applyFill="1" applyBorder="1" applyAlignment="1">
      <alignment horizontal="left" vertical="center"/>
    </xf>
    <xf numFmtId="0" fontId="20" fillId="16" borderId="64" xfId="0" applyFont="1" applyFill="1" applyBorder="1" applyAlignment="1">
      <alignment horizontal="left" wrapText="1"/>
    </xf>
    <xf numFmtId="0" fontId="20" fillId="16" borderId="63" xfId="0" applyFont="1" applyFill="1" applyBorder="1" applyAlignment="1">
      <alignment horizontal="left" wrapText="1"/>
    </xf>
    <xf numFmtId="0" fontId="20" fillId="16" borderId="65" xfId="0" applyFont="1" applyFill="1" applyBorder="1" applyAlignment="1">
      <alignment horizontal="left" wrapText="1"/>
    </xf>
    <xf numFmtId="0" fontId="20" fillId="16" borderId="52" xfId="0" applyFont="1" applyFill="1" applyBorder="1" applyAlignment="1">
      <alignment horizontal="center" wrapText="1"/>
    </xf>
    <xf numFmtId="0" fontId="20" fillId="16" borderId="38" xfId="0" applyFont="1" applyFill="1" applyBorder="1" applyAlignment="1">
      <alignment horizontal="center" wrapText="1"/>
    </xf>
    <xf numFmtId="0" fontId="20" fillId="16" borderId="50" xfId="0" applyFont="1" applyFill="1" applyBorder="1" applyAlignment="1">
      <alignment horizontal="center" wrapText="1"/>
    </xf>
    <xf numFmtId="0" fontId="76" fillId="27" borderId="29" xfId="0" applyFont="1" applyFill="1" applyBorder="1" applyAlignment="1">
      <alignment horizontal="center" vertical="center" wrapText="1"/>
    </xf>
    <xf numFmtId="0" fontId="76" fillId="27" borderId="30" xfId="0" applyFont="1" applyFill="1" applyBorder="1" applyAlignment="1">
      <alignment horizontal="center" vertical="center" wrapText="1"/>
    </xf>
    <xf numFmtId="0" fontId="76" fillId="27" borderId="31" xfId="0" applyFont="1" applyFill="1" applyBorder="1" applyAlignment="1">
      <alignment horizontal="center" vertical="center" wrapText="1"/>
    </xf>
    <xf numFmtId="0" fontId="20" fillId="16" borderId="85" xfId="0" applyFont="1" applyFill="1" applyBorder="1" applyAlignment="1">
      <alignment horizontal="left" wrapText="1"/>
    </xf>
    <xf numFmtId="0" fontId="20" fillId="16" borderId="87" xfId="0" applyFont="1" applyFill="1" applyBorder="1" applyAlignment="1">
      <alignment horizontal="left" wrapText="1"/>
    </xf>
    <xf numFmtId="0" fontId="109" fillId="16" borderId="61" xfId="0" applyFont="1" applyFill="1" applyBorder="1" applyAlignment="1">
      <alignment horizontal="left" wrapText="1"/>
    </xf>
    <xf numFmtId="0" fontId="20" fillId="16" borderId="57" xfId="0" applyFont="1" applyFill="1" applyBorder="1" applyAlignment="1">
      <alignment horizontal="left" wrapText="1"/>
    </xf>
    <xf numFmtId="0" fontId="20" fillId="16" borderId="59" xfId="0" applyFont="1" applyFill="1" applyBorder="1" applyAlignment="1">
      <alignment horizontal="left" wrapText="1"/>
    </xf>
    <xf numFmtId="0" fontId="20" fillId="16" borderId="61" xfId="0" applyFont="1" applyFill="1" applyBorder="1" applyAlignment="1">
      <alignment horizontal="left" wrapText="1"/>
    </xf>
    <xf numFmtId="0" fontId="21" fillId="31" borderId="1" xfId="0" applyFont="1" applyFill="1" applyBorder="1" applyAlignment="1">
      <alignment horizontal="center" vertical="center"/>
    </xf>
    <xf numFmtId="0" fontId="21" fillId="31" borderId="2" xfId="0" applyFont="1" applyFill="1" applyBorder="1" applyAlignment="1">
      <alignment horizontal="center" vertical="center"/>
    </xf>
    <xf numFmtId="0" fontId="21" fillId="31" borderId="96" xfId="0" applyFont="1" applyFill="1" applyBorder="1" applyAlignment="1">
      <alignment horizontal="center" vertical="center"/>
    </xf>
    <xf numFmtId="0" fontId="20" fillId="16" borderId="111" xfId="0" applyFont="1" applyFill="1" applyBorder="1" applyAlignment="1">
      <alignment horizontal="left" wrapText="1"/>
    </xf>
    <xf numFmtId="0" fontId="20" fillId="16" borderId="56" xfId="0" applyFont="1" applyFill="1" applyBorder="1" applyAlignment="1">
      <alignment horizontal="left" wrapText="1"/>
    </xf>
    <xf numFmtId="0" fontId="20" fillId="16" borderId="216" xfId="0" applyFont="1" applyFill="1" applyBorder="1" applyAlignment="1">
      <alignment horizontal="left" wrapText="1"/>
    </xf>
    <xf numFmtId="0" fontId="20" fillId="16" borderId="86" xfId="0" applyFont="1" applyFill="1" applyBorder="1" applyAlignment="1">
      <alignment horizontal="left" wrapText="1"/>
    </xf>
    <xf numFmtId="0" fontId="76" fillId="27" borderId="29" xfId="0" applyFont="1" applyFill="1" applyBorder="1" applyAlignment="1">
      <alignment horizontal="center" vertical="center"/>
    </xf>
    <xf numFmtId="0" fontId="76" fillId="27" borderId="30" xfId="0" applyFont="1" applyFill="1" applyBorder="1" applyAlignment="1">
      <alignment horizontal="center" vertical="center"/>
    </xf>
    <xf numFmtId="0" fontId="76" fillId="27" borderId="31" xfId="0" applyFont="1" applyFill="1" applyBorder="1" applyAlignment="1">
      <alignment horizontal="center" vertical="center"/>
    </xf>
    <xf numFmtId="0" fontId="21" fillId="31" borderId="88" xfId="0" applyFont="1" applyFill="1" applyBorder="1" applyAlignment="1">
      <alignment horizontal="center" vertical="center"/>
    </xf>
    <xf numFmtId="0" fontId="76" fillId="27" borderId="1" xfId="0" applyFont="1" applyFill="1" applyBorder="1" applyAlignment="1">
      <alignment horizontal="center" vertical="center" wrapText="1"/>
    </xf>
    <xf numFmtId="0" fontId="76" fillId="27" borderId="122" xfId="0" applyFont="1" applyFill="1" applyBorder="1" applyAlignment="1">
      <alignment horizontal="center" vertical="center" wrapText="1"/>
    </xf>
    <xf numFmtId="0" fontId="76" fillId="27" borderId="2" xfId="0" applyFont="1" applyFill="1" applyBorder="1" applyAlignment="1">
      <alignment horizontal="center" vertical="center" wrapText="1"/>
    </xf>
    <xf numFmtId="0" fontId="40" fillId="30" borderId="43" xfId="0" applyFont="1" applyFill="1" applyBorder="1" applyAlignment="1">
      <alignment horizontal="center" vertical="center"/>
    </xf>
    <xf numFmtId="0" fontId="40" fillId="30" borderId="44" xfId="0" applyFont="1" applyFill="1" applyBorder="1" applyAlignment="1">
      <alignment horizontal="center" vertical="center"/>
    </xf>
    <xf numFmtId="0" fontId="21" fillId="31" borderId="100" xfId="0" applyFont="1" applyFill="1" applyBorder="1" applyAlignment="1">
      <alignment horizontal="center" vertical="center"/>
    </xf>
    <xf numFmtId="0" fontId="21" fillId="31" borderId="98" xfId="0" applyFont="1" applyFill="1" applyBorder="1" applyAlignment="1">
      <alignment horizontal="center" vertical="center"/>
    </xf>
    <xf numFmtId="0" fontId="21" fillId="31" borderId="35" xfId="0" applyFont="1" applyFill="1" applyBorder="1" applyAlignment="1">
      <alignment horizontal="center" vertical="center"/>
    </xf>
    <xf numFmtId="0" fontId="21" fillId="31" borderId="36" xfId="0" applyFont="1" applyFill="1" applyBorder="1" applyAlignment="1">
      <alignment horizontal="center" vertical="center"/>
    </xf>
    <xf numFmtId="0" fontId="21" fillId="31" borderId="94" xfId="0" applyFont="1" applyFill="1" applyBorder="1" applyAlignment="1">
      <alignment horizontal="center" vertical="center"/>
    </xf>
    <xf numFmtId="0" fontId="4" fillId="29" borderId="90" xfId="0" applyFont="1" applyFill="1" applyBorder="1" applyAlignment="1">
      <alignment horizontal="center"/>
    </xf>
    <xf numFmtId="0" fontId="63" fillId="13" borderId="159" xfId="0" applyFont="1" applyFill="1" applyBorder="1" applyAlignment="1">
      <alignment horizontal="center" vertical="center"/>
    </xf>
    <xf numFmtId="0" fontId="9" fillId="13" borderId="159" xfId="0" applyFont="1" applyFill="1" applyBorder="1" applyAlignment="1">
      <alignment horizontal="center" vertical="center"/>
    </xf>
    <xf numFmtId="0" fontId="9" fillId="13" borderId="154" xfId="0" applyFont="1" applyFill="1" applyBorder="1" applyAlignment="1">
      <alignment horizontal="center" vertical="center"/>
    </xf>
    <xf numFmtId="0" fontId="78" fillId="27" borderId="1" xfId="0" applyFont="1" applyFill="1" applyBorder="1" applyAlignment="1">
      <alignment horizontal="center"/>
    </xf>
    <xf numFmtId="0" fontId="78" fillId="27" borderId="122" xfId="0" applyFont="1" applyFill="1" applyBorder="1" applyAlignment="1">
      <alignment horizontal="center"/>
    </xf>
    <xf numFmtId="0" fontId="78" fillId="27" borderId="2" xfId="0" applyFont="1" applyFill="1" applyBorder="1" applyAlignment="1">
      <alignment horizontal="center"/>
    </xf>
    <xf numFmtId="0" fontId="36" fillId="16" borderId="3" xfId="0" applyFont="1" applyFill="1" applyBorder="1" applyAlignment="1">
      <alignment horizontal="left" vertical="center" wrapText="1"/>
    </xf>
    <xf numFmtId="0" fontId="36" fillId="16" borderId="0" xfId="0" applyFont="1" applyFill="1" applyAlignment="1">
      <alignment horizontal="left" vertical="center" wrapText="1"/>
    </xf>
    <xf numFmtId="0" fontId="36" fillId="16" borderId="71" xfId="0" applyFont="1" applyFill="1" applyBorder="1" applyAlignment="1">
      <alignment horizontal="left" vertical="center" wrapText="1"/>
    </xf>
    <xf numFmtId="0" fontId="79" fillId="27" borderId="158" xfId="0" applyFont="1" applyFill="1" applyBorder="1" applyAlignment="1">
      <alignment horizontal="center" vertical="center" wrapText="1"/>
    </xf>
    <xf numFmtId="0" fontId="79" fillId="27" borderId="152" xfId="0" applyFont="1" applyFill="1" applyBorder="1" applyAlignment="1">
      <alignment horizontal="center" vertical="center" wrapText="1"/>
    </xf>
    <xf numFmtId="0" fontId="120" fillId="13" borderId="158" xfId="0" applyFont="1" applyFill="1" applyBorder="1" applyAlignment="1">
      <alignment horizontal="left" vertical="center" wrapText="1"/>
    </xf>
    <xf numFmtId="0" fontId="1" fillId="13" borderId="158" xfId="0" applyFont="1" applyFill="1" applyBorder="1" applyAlignment="1">
      <alignment horizontal="left" vertical="center" wrapText="1"/>
    </xf>
    <xf numFmtId="0" fontId="1" fillId="13" borderId="152" xfId="0" applyFont="1" applyFill="1" applyBorder="1" applyAlignment="1">
      <alignment horizontal="left" vertical="center" wrapText="1"/>
    </xf>
    <xf numFmtId="0" fontId="9" fillId="13" borderId="149" xfId="0" applyFont="1" applyFill="1" applyBorder="1" applyAlignment="1">
      <alignment horizontal="center" vertical="center"/>
    </xf>
    <xf numFmtId="0" fontId="9" fillId="13" borderId="153" xfId="0" applyFont="1" applyFill="1" applyBorder="1" applyAlignment="1">
      <alignment horizontal="center" vertical="center"/>
    </xf>
    <xf numFmtId="0" fontId="79" fillId="27" borderId="158" xfId="0" applyFont="1" applyFill="1" applyBorder="1" applyAlignment="1">
      <alignment horizontal="center" vertical="center"/>
    </xf>
    <xf numFmtId="0" fontId="79" fillId="27" borderId="152" xfId="0" applyFont="1" applyFill="1" applyBorder="1" applyAlignment="1">
      <alignment horizontal="center" vertical="center"/>
    </xf>
    <xf numFmtId="0" fontId="81" fillId="13" borderId="158" xfId="0" applyFont="1" applyFill="1" applyBorder="1" applyAlignment="1">
      <alignment horizontal="center" vertical="center" wrapText="1"/>
    </xf>
    <xf numFmtId="0" fontId="1" fillId="13" borderId="158" xfId="0" applyFont="1" applyFill="1" applyBorder="1" applyAlignment="1">
      <alignment horizontal="center" vertical="center" wrapText="1"/>
    </xf>
    <xf numFmtId="0" fontId="1" fillId="13" borderId="152" xfId="0" applyFont="1" applyFill="1" applyBorder="1" applyAlignment="1">
      <alignment horizontal="center" vertical="center" wrapText="1"/>
    </xf>
    <xf numFmtId="0" fontId="23" fillId="32" borderId="29" xfId="0" applyFont="1" applyFill="1" applyBorder="1" applyAlignment="1">
      <alignment horizontal="center" vertical="center"/>
    </xf>
    <xf numFmtId="0" fontId="23" fillId="32" borderId="30" xfId="0" applyFont="1" applyFill="1" applyBorder="1" applyAlignment="1">
      <alignment horizontal="center" vertical="center"/>
    </xf>
    <xf numFmtId="0" fontId="23" fillId="32" borderId="31" xfId="0" applyFont="1" applyFill="1" applyBorder="1" applyAlignment="1">
      <alignment horizontal="center" vertical="center"/>
    </xf>
    <xf numFmtId="0" fontId="5" fillId="27" borderId="29" xfId="0" applyFont="1" applyFill="1" applyBorder="1" applyAlignment="1">
      <alignment horizontal="left" vertical="center"/>
    </xf>
    <xf numFmtId="0" fontId="5" fillId="27" borderId="31" xfId="0" applyFont="1" applyFill="1" applyBorder="1" applyAlignment="1">
      <alignment horizontal="left" vertical="center"/>
    </xf>
    <xf numFmtId="0" fontId="88" fillId="16" borderId="0" xfId="0" applyFont="1" applyFill="1" applyAlignment="1">
      <alignment horizontal="left" vertical="center" wrapText="1"/>
    </xf>
    <xf numFmtId="0" fontId="88" fillId="16" borderId="46" xfId="0" applyFont="1" applyFill="1" applyBorder="1" applyAlignment="1">
      <alignment horizontal="left" vertical="center" wrapText="1"/>
    </xf>
    <xf numFmtId="0" fontId="10" fillId="33" borderId="29" xfId="0" applyFont="1" applyFill="1" applyBorder="1" applyAlignment="1">
      <alignment horizontal="center" vertical="center" wrapText="1"/>
    </xf>
    <xf numFmtId="0" fontId="10" fillId="33" borderId="31" xfId="0" applyFont="1" applyFill="1" applyBorder="1" applyAlignment="1">
      <alignment horizontal="center" vertical="center" wrapText="1"/>
    </xf>
    <xf numFmtId="0" fontId="51" fillId="27" borderId="0" xfId="0" applyFont="1" applyFill="1" applyAlignment="1">
      <alignment vertical="center"/>
    </xf>
    <xf numFmtId="0" fontId="83" fillId="27" borderId="0" xfId="0" applyFont="1" applyFill="1" applyAlignment="1">
      <alignment vertical="center"/>
    </xf>
    <xf numFmtId="0" fontId="88" fillId="16" borderId="29" xfId="0" applyFont="1" applyFill="1" applyBorder="1" applyAlignment="1">
      <alignment horizontal="left" vertical="center"/>
    </xf>
    <xf numFmtId="0" fontId="88" fillId="16" borderId="30" xfId="0" applyFont="1" applyFill="1" applyBorder="1" applyAlignment="1">
      <alignment horizontal="left" vertical="center"/>
    </xf>
    <xf numFmtId="0" fontId="88" fillId="16" borderId="31" xfId="0" applyFont="1" applyFill="1" applyBorder="1" applyAlignment="1">
      <alignment horizontal="left" vertical="center"/>
    </xf>
    <xf numFmtId="0" fontId="85" fillId="13" borderId="42" xfId="1" applyFont="1" applyFill="1" applyBorder="1" applyAlignment="1">
      <alignment horizontal="left" vertical="center" wrapText="1"/>
    </xf>
    <xf numFmtId="0" fontId="85" fillId="13" borderId="43" xfId="1" applyFont="1" applyFill="1" applyBorder="1" applyAlignment="1">
      <alignment horizontal="left" vertical="center"/>
    </xf>
    <xf numFmtId="0" fontId="85" fillId="13" borderId="44" xfId="1" applyFont="1" applyFill="1" applyBorder="1" applyAlignment="1">
      <alignment horizontal="left" vertical="center"/>
    </xf>
    <xf numFmtId="0" fontId="85" fillId="13" borderId="42" xfId="1" applyFont="1" applyFill="1" applyBorder="1" applyAlignment="1">
      <alignment horizontal="left" vertical="center"/>
    </xf>
    <xf numFmtId="0" fontId="85" fillId="27" borderId="29" xfId="1" applyFont="1" applyFill="1" applyBorder="1" applyAlignment="1">
      <alignment horizontal="left" vertical="center"/>
    </xf>
    <xf numFmtId="0" fontId="85" fillId="27" borderId="30" xfId="1" applyFont="1" applyFill="1" applyBorder="1" applyAlignment="1">
      <alignment horizontal="left" vertical="center"/>
    </xf>
    <xf numFmtId="0" fontId="85" fillId="27" borderId="31" xfId="1" applyFont="1" applyFill="1" applyBorder="1" applyAlignment="1">
      <alignment horizontal="left" vertical="center"/>
    </xf>
    <xf numFmtId="0" fontId="9" fillId="15" borderId="45" xfId="0" applyFont="1" applyFill="1" applyBorder="1" applyAlignment="1">
      <alignment horizontal="center" vertical="center" wrapText="1"/>
    </xf>
    <xf numFmtId="0" fontId="9" fillId="15" borderId="46" xfId="0" applyFont="1" applyFill="1" applyBorder="1" applyAlignment="1">
      <alignment horizontal="center" vertical="center" wrapText="1"/>
    </xf>
    <xf numFmtId="0" fontId="9" fillId="15" borderId="47" xfId="0" applyFont="1" applyFill="1" applyBorder="1" applyAlignment="1">
      <alignment horizontal="center" vertical="center" wrapText="1"/>
    </xf>
    <xf numFmtId="0" fontId="9" fillId="15" borderId="49" xfId="0" applyFont="1" applyFill="1" applyBorder="1" applyAlignment="1">
      <alignment horizontal="center" vertical="center" wrapText="1"/>
    </xf>
    <xf numFmtId="0" fontId="9" fillId="15" borderId="10" xfId="0" applyFont="1" applyFill="1" applyBorder="1" applyAlignment="1">
      <alignment horizontal="center" vertical="center" wrapText="1"/>
    </xf>
    <xf numFmtId="0" fontId="11" fillId="15" borderId="10" xfId="0" applyFont="1" applyFill="1" applyBorder="1" applyAlignment="1">
      <alignment horizontal="center" vertical="center" wrapText="1"/>
    </xf>
    <xf numFmtId="0" fontId="9" fillId="15" borderId="0" xfId="0" applyFont="1" applyFill="1" applyAlignment="1">
      <alignment horizontal="center" vertical="center" wrapText="1"/>
    </xf>
    <xf numFmtId="0" fontId="9" fillId="15" borderId="42" xfId="0" applyFont="1" applyFill="1" applyBorder="1" applyAlignment="1">
      <alignment horizontal="center" vertical="center" wrapText="1"/>
    </xf>
    <xf numFmtId="0" fontId="9" fillId="15" borderId="44" xfId="0" applyFont="1" applyFill="1" applyBorder="1" applyAlignment="1">
      <alignment horizontal="center" vertical="center" wrapText="1"/>
    </xf>
    <xf numFmtId="0" fontId="9" fillId="15" borderId="9" xfId="0" applyFont="1" applyFill="1" applyBorder="1" applyAlignment="1">
      <alignment horizontal="center" vertical="center" wrapText="1"/>
    </xf>
    <xf numFmtId="0" fontId="11" fillId="15" borderId="9" xfId="0" applyFont="1" applyFill="1" applyBorder="1" applyAlignment="1">
      <alignment horizontal="center" vertical="center" wrapText="1"/>
    </xf>
    <xf numFmtId="0" fontId="9" fillId="15" borderId="37"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4" fillId="34" borderId="29" xfId="0" applyFont="1" applyFill="1" applyBorder="1" applyAlignment="1">
      <alignment horizontal="center" vertical="center"/>
    </xf>
    <xf numFmtId="0" fontId="4" fillId="34" borderId="30" xfId="0" applyFont="1" applyFill="1" applyBorder="1" applyAlignment="1">
      <alignment horizontal="center" vertical="center"/>
    </xf>
    <xf numFmtId="0" fontId="4" fillId="34" borderId="31" xfId="0" applyFont="1" applyFill="1" applyBorder="1" applyAlignment="1">
      <alignment horizontal="center" vertical="center"/>
    </xf>
    <xf numFmtId="0" fontId="10" fillId="33" borderId="3" xfId="0" applyFont="1" applyFill="1" applyBorder="1" applyAlignment="1">
      <alignment horizontal="center" vertical="center" wrapText="1"/>
    </xf>
    <xf numFmtId="0" fontId="20" fillId="15" borderId="51" xfId="0" applyFont="1" applyFill="1" applyBorder="1" applyAlignment="1">
      <alignment horizontal="center" vertical="center" wrapText="1"/>
    </xf>
    <xf numFmtId="0" fontId="20" fillId="15" borderId="70" xfId="0" applyFont="1" applyFill="1" applyBorder="1" applyAlignment="1">
      <alignment horizontal="center" vertical="center" wrapText="1"/>
    </xf>
    <xf numFmtId="0" fontId="20" fillId="15" borderId="68" xfId="0" applyFont="1" applyFill="1" applyBorder="1" applyAlignment="1">
      <alignment horizontal="center" vertical="center" wrapText="1"/>
    </xf>
    <xf numFmtId="0" fontId="20" fillId="0" borderId="51" xfId="0" applyFont="1" applyBorder="1" applyAlignment="1">
      <alignment horizontal="center" vertical="center" wrapText="1"/>
    </xf>
    <xf numFmtId="0" fontId="20" fillId="0" borderId="70" xfId="0" applyFont="1" applyBorder="1" applyAlignment="1">
      <alignment horizontal="center" vertical="center" wrapText="1"/>
    </xf>
    <xf numFmtId="0" fontId="20" fillId="0" borderId="68" xfId="0" applyFont="1" applyBorder="1" applyAlignment="1">
      <alignment horizontal="center" vertical="center" wrapText="1"/>
    </xf>
    <xf numFmtId="0" fontId="9" fillId="7" borderId="80" xfId="0" applyFont="1" applyFill="1" applyBorder="1" applyAlignment="1">
      <alignment horizontal="center" vertical="center" wrapText="1"/>
    </xf>
    <xf numFmtId="0" fontId="9" fillId="7" borderId="81" xfId="0" applyFont="1" applyFill="1" applyBorder="1" applyAlignment="1">
      <alignment horizontal="center" vertical="center" wrapText="1"/>
    </xf>
    <xf numFmtId="0" fontId="9" fillId="7" borderId="83" xfId="0" applyFont="1" applyFill="1" applyBorder="1" applyAlignment="1">
      <alignment horizontal="center" vertical="center" wrapText="1"/>
    </xf>
    <xf numFmtId="0" fontId="9" fillId="7" borderId="75"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7" borderId="82" xfId="0" applyFont="1" applyFill="1" applyBorder="1" applyAlignment="1">
      <alignment horizontal="center" vertical="center" wrapText="1"/>
    </xf>
    <xf numFmtId="0" fontId="11" fillId="7" borderId="75"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82"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4" fillId="34" borderId="42" xfId="0" applyFont="1" applyFill="1" applyBorder="1" applyAlignment="1">
      <alignment horizontal="center" vertical="center" wrapText="1"/>
    </xf>
    <xf numFmtId="0" fontId="4" fillId="34" borderId="43" xfId="0" applyFont="1" applyFill="1" applyBorder="1" applyAlignment="1">
      <alignment horizontal="center" vertical="center" wrapText="1"/>
    </xf>
    <xf numFmtId="0" fontId="4" fillId="34" borderId="0" xfId="0" applyFont="1" applyFill="1" applyAlignment="1">
      <alignment horizontal="center" vertical="center" wrapText="1"/>
    </xf>
    <xf numFmtId="0" fontId="4" fillId="34" borderId="44" xfId="0" applyFont="1" applyFill="1" applyBorder="1" applyAlignment="1">
      <alignment horizontal="center" vertical="center" wrapText="1"/>
    </xf>
    <xf numFmtId="0" fontId="10" fillId="33" borderId="1" xfId="0" applyFont="1" applyFill="1" applyBorder="1" applyAlignment="1">
      <alignment horizontal="center" vertical="center" wrapText="1"/>
    </xf>
    <xf numFmtId="0" fontId="10" fillId="33" borderId="96" xfId="0" applyFont="1" applyFill="1" applyBorder="1" applyAlignment="1">
      <alignment horizontal="center" vertical="center" wrapText="1"/>
    </xf>
    <xf numFmtId="0" fontId="9" fillId="15" borderId="105" xfId="0" applyFont="1" applyFill="1" applyBorder="1" applyAlignment="1">
      <alignment horizontal="center" vertical="center" wrapText="1"/>
    </xf>
    <xf numFmtId="0" fontId="9" fillId="15" borderId="99" xfId="0" applyFont="1" applyFill="1" applyBorder="1" applyAlignment="1">
      <alignment horizontal="center" vertical="center" wrapText="1"/>
    </xf>
    <xf numFmtId="0" fontId="9" fillId="15" borderId="162" xfId="0" applyFont="1" applyFill="1" applyBorder="1" applyAlignment="1">
      <alignment horizontal="center" vertical="center" wrapText="1"/>
    </xf>
    <xf numFmtId="0" fontId="61" fillId="27" borderId="22" xfId="0" applyFont="1" applyFill="1" applyBorder="1" applyAlignment="1">
      <alignment vertical="center"/>
    </xf>
    <xf numFmtId="0" fontId="0" fillId="27" borderId="1" xfId="0" applyFill="1" applyBorder="1" applyAlignment="1">
      <alignment vertical="center"/>
    </xf>
    <xf numFmtId="0" fontId="4" fillId="34" borderId="48" xfId="0" applyFont="1" applyFill="1" applyBorder="1" applyAlignment="1">
      <alignment horizontal="center" vertical="center"/>
    </xf>
    <xf numFmtId="0" fontId="89" fillId="35" borderId="22" xfId="0" applyFont="1" applyFill="1" applyBorder="1" applyAlignment="1">
      <alignment horizontal="left" vertical="center" wrapText="1"/>
    </xf>
    <xf numFmtId="0" fontId="87" fillId="35" borderId="22" xfId="0" applyFont="1" applyFill="1" applyBorder="1" applyAlignment="1">
      <alignment horizontal="left" vertical="center"/>
    </xf>
    <xf numFmtId="0" fontId="9" fillId="15" borderId="69" xfId="0" applyFont="1" applyFill="1" applyBorder="1" applyAlignment="1">
      <alignment horizontal="center" vertical="center" wrapText="1"/>
    </xf>
    <xf numFmtId="0" fontId="11" fillId="15" borderId="43" xfId="0" applyFont="1" applyFill="1" applyBorder="1" applyAlignment="1">
      <alignment horizontal="center" vertical="center" wrapText="1"/>
    </xf>
    <xf numFmtId="0" fontId="85" fillId="13" borderId="22" xfId="1" applyFont="1" applyFill="1" applyBorder="1" applyAlignment="1">
      <alignment horizontal="left" vertical="center"/>
    </xf>
    <xf numFmtId="0" fontId="85" fillId="13" borderId="1" xfId="1" applyFont="1" applyFill="1" applyBorder="1" applyAlignment="1">
      <alignment horizontal="left" vertical="center"/>
    </xf>
    <xf numFmtId="0" fontId="11" fillId="15" borderId="69" xfId="0" applyFont="1" applyFill="1" applyBorder="1" applyAlignment="1">
      <alignment horizontal="center" vertical="center" wrapText="1"/>
    </xf>
    <xf numFmtId="0" fontId="9" fillId="15" borderId="43" xfId="0" applyFont="1" applyFill="1" applyBorder="1" applyAlignment="1">
      <alignment horizontal="center" vertical="center" wrapText="1"/>
    </xf>
    <xf numFmtId="0" fontId="85" fillId="13" borderId="89" xfId="1" applyFont="1" applyFill="1" applyBorder="1" applyAlignment="1">
      <alignment horizontal="left" vertical="center"/>
    </xf>
    <xf numFmtId="0" fontId="85" fillId="13" borderId="113" xfId="1" applyFont="1" applyFill="1" applyBorder="1" applyAlignment="1">
      <alignment horizontal="left" vertical="center"/>
    </xf>
    <xf numFmtId="0" fontId="89" fillId="35" borderId="1" xfId="0" applyFont="1" applyFill="1" applyBorder="1" applyAlignment="1">
      <alignment horizontal="left" vertical="center"/>
    </xf>
    <xf numFmtId="0" fontId="89" fillId="35" borderId="122" xfId="0" applyFont="1" applyFill="1" applyBorder="1" applyAlignment="1">
      <alignment horizontal="left" vertical="center"/>
    </xf>
    <xf numFmtId="0" fontId="89" fillId="35" borderId="2" xfId="0" applyFont="1" applyFill="1" applyBorder="1" applyAlignment="1">
      <alignment horizontal="left" vertical="center"/>
    </xf>
    <xf numFmtId="0" fontId="32" fillId="36" borderId="89" xfId="1" applyFill="1" applyBorder="1" applyAlignment="1">
      <alignment horizontal="left" vertical="center"/>
    </xf>
    <xf numFmtId="0" fontId="32" fillId="36" borderId="1" xfId="1" applyFill="1" applyBorder="1" applyAlignment="1">
      <alignment horizontal="left" vertical="center"/>
    </xf>
    <xf numFmtId="0" fontId="32" fillId="36" borderId="122" xfId="1" applyFill="1" applyBorder="1" applyAlignment="1">
      <alignment horizontal="left" vertical="center"/>
    </xf>
    <xf numFmtId="0" fontId="32" fillId="36" borderId="2" xfId="1" applyFill="1" applyBorder="1" applyAlignment="1">
      <alignment horizontal="left" vertical="center"/>
    </xf>
    <xf numFmtId="0" fontId="9" fillId="0" borderId="70" xfId="0" applyFont="1" applyBorder="1" applyAlignment="1">
      <alignment horizontal="center" vertical="center" wrapText="1"/>
    </xf>
    <xf numFmtId="0" fontId="9" fillId="0" borderId="68" xfId="0" applyFont="1" applyBorder="1" applyAlignment="1">
      <alignment horizontal="center" vertical="center" wrapText="1"/>
    </xf>
    <xf numFmtId="0" fontId="9" fillId="7" borderId="42" xfId="0" applyFont="1" applyFill="1" applyBorder="1" applyAlignment="1">
      <alignment horizontal="center" vertical="center" wrapText="1"/>
    </xf>
    <xf numFmtId="0" fontId="9" fillId="7" borderId="44" xfId="0" applyFont="1" applyFill="1" applyBorder="1" applyAlignment="1">
      <alignment horizontal="center" vertical="center" wrapText="1"/>
    </xf>
    <xf numFmtId="0" fontId="9" fillId="7" borderId="45" xfId="0" applyFont="1" applyFill="1" applyBorder="1" applyAlignment="1">
      <alignment horizontal="center" vertical="center" wrapText="1"/>
    </xf>
    <xf numFmtId="0" fontId="9" fillId="7" borderId="46" xfId="0" applyFont="1" applyFill="1" applyBorder="1" applyAlignment="1">
      <alignment horizontal="center" vertical="center" wrapText="1"/>
    </xf>
    <xf numFmtId="0" fontId="9" fillId="7" borderId="47" xfId="0" applyFont="1" applyFill="1" applyBorder="1" applyAlignment="1">
      <alignment horizontal="center" vertical="center" wrapText="1"/>
    </xf>
    <xf numFmtId="0" fontId="9" fillId="7" borderId="49" xfId="0" applyFont="1" applyFill="1" applyBorder="1" applyAlignment="1">
      <alignment horizontal="center" vertical="center" wrapText="1"/>
    </xf>
    <xf numFmtId="0" fontId="10" fillId="33" borderId="47" xfId="0" applyFont="1" applyFill="1" applyBorder="1" applyAlignment="1">
      <alignment horizontal="center" vertical="center" wrapText="1"/>
    </xf>
    <xf numFmtId="0" fontId="10" fillId="33" borderId="76" xfId="0" applyFont="1" applyFill="1" applyBorder="1" applyAlignment="1">
      <alignment horizontal="center" vertical="center" wrapText="1"/>
    </xf>
    <xf numFmtId="0" fontId="11" fillId="15" borderId="0" xfId="0" applyFont="1" applyFill="1" applyAlignment="1">
      <alignment horizontal="center" vertical="center" wrapText="1"/>
    </xf>
    <xf numFmtId="0" fontId="42" fillId="16" borderId="0" xfId="0" applyFont="1" applyFill="1" applyAlignment="1">
      <alignment horizontal="left" vertical="center" wrapText="1"/>
    </xf>
    <xf numFmtId="0" fontId="42" fillId="16" borderId="0" xfId="0" applyFont="1" applyFill="1" applyAlignment="1">
      <alignment horizontal="left" vertical="center"/>
    </xf>
    <xf numFmtId="0" fontId="42" fillId="16" borderId="46" xfId="0" applyFont="1" applyFill="1" applyBorder="1" applyAlignment="1">
      <alignment horizontal="left" vertical="center"/>
    </xf>
    <xf numFmtId="0" fontId="10" fillId="33" borderId="49" xfId="0" applyFont="1" applyFill="1" applyBorder="1" applyAlignment="1">
      <alignment horizontal="center" vertical="center" wrapText="1"/>
    </xf>
    <xf numFmtId="0" fontId="10" fillId="33" borderId="0" xfId="0" applyFont="1" applyFill="1" applyAlignment="1">
      <alignment horizontal="center" vertical="center" wrapText="1"/>
    </xf>
    <xf numFmtId="0" fontId="112" fillId="15" borderId="163" xfId="0" applyFont="1" applyFill="1" applyBorder="1" applyAlignment="1">
      <alignment horizontal="center" vertical="center" wrapText="1"/>
    </xf>
    <xf numFmtId="0" fontId="114" fillId="15" borderId="10" xfId="0" applyFont="1" applyFill="1" applyBorder="1" applyAlignment="1">
      <alignment vertical="center"/>
    </xf>
    <xf numFmtId="0" fontId="114" fillId="15" borderId="128" xfId="0" applyFont="1" applyFill="1" applyBorder="1" applyAlignment="1">
      <alignment vertical="center"/>
    </xf>
    <xf numFmtId="0" fontId="112" fillId="15" borderId="10" xfId="0" applyFont="1" applyFill="1" applyBorder="1" applyAlignment="1">
      <alignment horizontal="center" vertical="center" wrapText="1"/>
    </xf>
    <xf numFmtId="0" fontId="112" fillId="15" borderId="128" xfId="0" applyFont="1" applyFill="1" applyBorder="1" applyAlignment="1">
      <alignment horizontal="center" vertical="center" wrapText="1"/>
    </xf>
    <xf numFmtId="0" fontId="112" fillId="15" borderId="162" xfId="0" applyFont="1" applyFill="1" applyBorder="1" applyAlignment="1">
      <alignment horizontal="center" vertical="center" wrapText="1"/>
    </xf>
    <xf numFmtId="0" fontId="112" fillId="15" borderId="5" xfId="0" applyFont="1" applyFill="1" applyBorder="1" applyAlignment="1">
      <alignment horizontal="center" vertical="center"/>
    </xf>
    <xf numFmtId="0" fontId="112" fillId="15" borderId="105" xfId="0" applyFont="1" applyFill="1" applyBorder="1" applyAlignment="1">
      <alignment horizontal="center" vertical="center"/>
    </xf>
    <xf numFmtId="0" fontId="4" fillId="34" borderId="29" xfId="0" applyFont="1" applyFill="1" applyBorder="1" applyAlignment="1">
      <alignment horizontal="center" vertical="center" wrapText="1"/>
    </xf>
    <xf numFmtId="0" fontId="4" fillId="34" borderId="30" xfId="0" applyFont="1" applyFill="1" applyBorder="1" applyAlignment="1">
      <alignment horizontal="center" vertical="center" wrapText="1"/>
    </xf>
    <xf numFmtId="0" fontId="4" fillId="34" borderId="49" xfId="0" applyFont="1" applyFill="1" applyBorder="1" applyAlignment="1">
      <alignment horizontal="center" vertical="center" wrapText="1"/>
    </xf>
    <xf numFmtId="0" fontId="112" fillId="7" borderId="99" xfId="0" applyFont="1" applyFill="1" applyBorder="1" applyAlignment="1">
      <alignment horizontal="center" vertical="center" wrapText="1"/>
    </xf>
    <xf numFmtId="0" fontId="113" fillId="7" borderId="162" xfId="0" applyFont="1" applyFill="1" applyBorder="1" applyAlignment="1">
      <alignment horizontal="center" vertical="center" wrapText="1"/>
    </xf>
    <xf numFmtId="0" fontId="113" fillId="7" borderId="5" xfId="0" applyFont="1" applyFill="1" applyBorder="1" applyAlignment="1">
      <alignment horizontal="center" vertical="center" wrapText="1"/>
    </xf>
    <xf numFmtId="0" fontId="113" fillId="7" borderId="105"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112" fillId="7" borderId="219" xfId="0" applyFont="1" applyFill="1" applyBorder="1" applyAlignment="1">
      <alignment horizontal="center" vertical="center" wrapText="1"/>
    </xf>
    <xf numFmtId="0" fontId="112" fillId="7" borderId="45" xfId="0" applyFont="1" applyFill="1" applyBorder="1" applyAlignment="1">
      <alignment horizontal="center" vertical="center" wrapText="1"/>
    </xf>
    <xf numFmtId="0" fontId="112" fillId="7" borderId="47" xfId="0" applyFont="1" applyFill="1" applyBorder="1" applyAlignment="1">
      <alignment horizontal="center" vertical="center" wrapText="1"/>
    </xf>
    <xf numFmtId="0" fontId="116" fillId="35" borderId="22" xfId="0" applyFont="1" applyFill="1" applyBorder="1" applyAlignment="1">
      <alignment horizontal="left" vertical="center" wrapText="1"/>
    </xf>
    <xf numFmtId="0" fontId="117" fillId="35" borderId="22" xfId="0" applyFont="1" applyFill="1" applyBorder="1" applyAlignment="1">
      <alignment horizontal="left" vertical="center" wrapText="1"/>
    </xf>
    <xf numFmtId="0" fontId="112" fillId="15" borderId="43" xfId="0" applyFont="1" applyFill="1" applyBorder="1" applyAlignment="1">
      <alignment horizontal="center" vertical="center" wrapText="1"/>
    </xf>
    <xf numFmtId="0" fontId="11" fillId="15" borderId="99" xfId="0" applyFont="1" applyFill="1" applyBorder="1" applyAlignment="1">
      <alignment horizontal="center" vertical="center" wrapText="1"/>
    </xf>
    <xf numFmtId="0" fontId="118" fillId="15" borderId="45" xfId="0" applyFont="1" applyFill="1" applyBorder="1" applyAlignment="1">
      <alignment horizontal="center" vertical="center" wrapText="1"/>
    </xf>
    <xf numFmtId="0" fontId="118" fillId="7" borderId="42" xfId="0" applyFont="1" applyFill="1" applyBorder="1" applyAlignment="1">
      <alignment horizontal="center" vertical="center" wrapText="1"/>
    </xf>
    <xf numFmtId="0" fontId="11" fillId="15" borderId="151" xfId="0" applyFont="1" applyFill="1" applyBorder="1" applyAlignment="1">
      <alignment horizontal="center" vertical="center" wrapText="1"/>
    </xf>
    <xf numFmtId="0" fontId="4" fillId="34" borderId="47" xfId="0" applyFont="1" applyFill="1" applyBorder="1" applyAlignment="1">
      <alignment horizontal="center" vertical="center" wrapText="1"/>
    </xf>
    <xf numFmtId="0" fontId="4" fillId="34" borderId="48" xfId="0" applyFont="1" applyFill="1" applyBorder="1" applyAlignment="1">
      <alignment horizontal="center" vertical="center" wrapText="1"/>
    </xf>
    <xf numFmtId="0" fontId="10" fillId="33" borderId="42" xfId="0" applyFont="1" applyFill="1" applyBorder="1" applyAlignment="1">
      <alignment horizontal="center" vertical="center" wrapText="1"/>
    </xf>
    <xf numFmtId="0" fontId="10" fillId="33" borderId="44" xfId="0" applyFont="1" applyFill="1" applyBorder="1" applyAlignment="1">
      <alignment horizontal="center" vertical="center" wrapText="1"/>
    </xf>
    <xf numFmtId="0" fontId="9" fillId="15" borderId="215" xfId="0" applyFont="1" applyFill="1" applyBorder="1" applyAlignment="1">
      <alignment horizontal="center" vertical="center" wrapText="1"/>
    </xf>
    <xf numFmtId="0" fontId="9" fillId="15" borderId="66" xfId="0" applyFont="1" applyFill="1" applyBorder="1" applyAlignment="1">
      <alignment horizontal="center" vertical="center" wrapText="1"/>
    </xf>
    <xf numFmtId="0" fontId="9" fillId="15" borderId="79" xfId="0" applyFont="1" applyFill="1" applyBorder="1" applyAlignment="1">
      <alignment horizontal="center" vertical="center" wrapText="1"/>
    </xf>
    <xf numFmtId="0" fontId="9" fillId="15" borderId="76" xfId="0" applyFont="1" applyFill="1" applyBorder="1" applyAlignment="1">
      <alignment horizontal="center" vertical="center" wrapText="1"/>
    </xf>
    <xf numFmtId="0" fontId="112" fillId="15" borderId="172" xfId="0" applyFont="1" applyFill="1" applyBorder="1" applyAlignment="1">
      <alignment horizontal="center" vertical="center" wrapText="1"/>
    </xf>
    <xf numFmtId="0" fontId="112" fillId="15" borderId="5" xfId="0" applyFont="1" applyFill="1" applyBorder="1" applyAlignment="1">
      <alignment horizontal="center" vertical="center" wrapText="1"/>
    </xf>
    <xf numFmtId="0" fontId="112" fillId="15" borderId="82" xfId="0" applyFont="1" applyFill="1" applyBorder="1" applyAlignment="1">
      <alignment horizontal="center" vertical="center" wrapText="1"/>
    </xf>
    <xf numFmtId="0" fontId="112" fillId="15" borderId="44" xfId="0" applyFont="1" applyFill="1" applyBorder="1" applyAlignment="1">
      <alignment horizontal="center" vertical="center" wrapText="1"/>
    </xf>
    <xf numFmtId="0" fontId="112" fillId="15" borderId="46" xfId="0" applyFont="1" applyFill="1" applyBorder="1" applyAlignment="1">
      <alignment horizontal="center" vertical="center" wrapText="1"/>
    </xf>
    <xf numFmtId="0" fontId="112" fillId="15" borderId="49" xfId="0" applyFont="1" applyFill="1" applyBorder="1" applyAlignment="1">
      <alignment horizontal="center" vertical="center" wrapText="1"/>
    </xf>
    <xf numFmtId="0" fontId="111" fillId="15" borderId="162" xfId="0" applyFont="1" applyFill="1" applyBorder="1" applyAlignment="1">
      <alignment horizontal="center" wrapText="1"/>
    </xf>
    <xf numFmtId="0" fontId="111" fillId="15" borderId="5" xfId="0" applyFont="1" applyFill="1" applyBorder="1" applyAlignment="1">
      <alignment horizontal="center"/>
    </xf>
    <xf numFmtId="0" fontId="111" fillId="15" borderId="105" xfId="0" applyFont="1" applyFill="1" applyBorder="1" applyAlignment="1">
      <alignment horizontal="center"/>
    </xf>
    <xf numFmtId="0" fontId="9" fillId="15" borderId="51" xfId="0" applyFont="1" applyFill="1" applyBorder="1" applyAlignment="1">
      <alignment horizontal="center" vertical="center" wrapText="1"/>
    </xf>
    <xf numFmtId="0" fontId="9" fillId="15" borderId="70"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30" xfId="0" applyFont="1" applyFill="1" applyBorder="1" applyAlignment="1">
      <alignment horizontal="center" vertical="center" wrapText="1"/>
    </xf>
    <xf numFmtId="0" fontId="4" fillId="6" borderId="3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9" fillId="15" borderId="80" xfId="0" applyFont="1" applyFill="1" applyBorder="1" applyAlignment="1">
      <alignment horizontal="center" vertical="center" wrapText="1"/>
    </xf>
    <xf numFmtId="0" fontId="9" fillId="15" borderId="81" xfId="0" applyFont="1" applyFill="1" applyBorder="1" applyAlignment="1">
      <alignment horizontal="center" vertical="center" wrapText="1"/>
    </xf>
    <xf numFmtId="0" fontId="9" fillId="15" borderId="83" xfId="0" applyFont="1" applyFill="1" applyBorder="1" applyAlignment="1">
      <alignment horizontal="center" vertical="center" wrapText="1"/>
    </xf>
    <xf numFmtId="0" fontId="9" fillId="15" borderId="75" xfId="0" applyFont="1" applyFill="1" applyBorder="1" applyAlignment="1">
      <alignment horizontal="center" vertical="center" wrapText="1"/>
    </xf>
    <xf numFmtId="0" fontId="9" fillId="15" borderId="5" xfId="0" applyFont="1" applyFill="1" applyBorder="1" applyAlignment="1">
      <alignment horizontal="center" vertical="center" wrapText="1"/>
    </xf>
    <xf numFmtId="0" fontId="9" fillId="15" borderId="82" xfId="0" applyFont="1" applyFill="1" applyBorder="1" applyAlignment="1">
      <alignment horizontal="center" vertical="center" wrapText="1"/>
    </xf>
    <xf numFmtId="0" fontId="11" fillId="15" borderId="75" xfId="0" applyFont="1" applyFill="1" applyBorder="1" applyAlignment="1">
      <alignment horizontal="center" vertical="center" wrapText="1"/>
    </xf>
    <xf numFmtId="0" fontId="11" fillId="15" borderId="5" xfId="0" applyFont="1" applyFill="1" applyBorder="1" applyAlignment="1">
      <alignment horizontal="center" vertical="center" wrapText="1"/>
    </xf>
    <xf numFmtId="0" fontId="11" fillId="15" borderId="82" xfId="0" applyFont="1" applyFill="1" applyBorder="1" applyAlignment="1">
      <alignment horizontal="center" vertical="center" wrapText="1"/>
    </xf>
    <xf numFmtId="0" fontId="4" fillId="6" borderId="29" xfId="0" applyFont="1" applyFill="1" applyBorder="1" applyAlignment="1">
      <alignment horizontal="center" vertical="center"/>
    </xf>
    <xf numFmtId="0" fontId="4" fillId="6" borderId="30" xfId="0" applyFont="1" applyFill="1" applyBorder="1" applyAlignment="1">
      <alignment horizontal="center" vertical="center"/>
    </xf>
    <xf numFmtId="0" fontId="4" fillId="6" borderId="31" xfId="0" applyFont="1" applyFill="1" applyBorder="1" applyAlignment="1">
      <alignment horizontal="center" vertical="center"/>
    </xf>
    <xf numFmtId="0" fontId="9" fillId="15" borderId="68" xfId="0" applyFont="1" applyFill="1" applyBorder="1" applyAlignment="1">
      <alignment horizontal="center" vertical="center" wrapText="1"/>
    </xf>
    <xf numFmtId="0" fontId="9" fillId="15" borderId="51" xfId="0" applyFont="1" applyFill="1" applyBorder="1" applyAlignment="1">
      <alignment horizontal="center" vertical="center"/>
    </xf>
    <xf numFmtId="0" fontId="9" fillId="15" borderId="70" xfId="0" applyFont="1" applyFill="1" applyBorder="1" applyAlignment="1">
      <alignment horizontal="center" vertical="center"/>
    </xf>
    <xf numFmtId="0" fontId="9" fillId="15" borderId="68" xfId="0" applyFont="1" applyFill="1" applyBorder="1" applyAlignment="1">
      <alignment horizontal="center" vertical="center"/>
    </xf>
    <xf numFmtId="0" fontId="23" fillId="11" borderId="29" xfId="0" applyFont="1" applyFill="1" applyBorder="1" applyAlignment="1">
      <alignment horizontal="center" vertical="center"/>
    </xf>
    <xf numFmtId="0" fontId="23" fillId="11" borderId="30" xfId="0" applyFont="1" applyFill="1" applyBorder="1" applyAlignment="1">
      <alignment horizontal="center" vertical="center"/>
    </xf>
    <xf numFmtId="0" fontId="23" fillId="11" borderId="31" xfId="0" applyFont="1" applyFill="1" applyBorder="1" applyAlignment="1">
      <alignment horizontal="center" vertical="center"/>
    </xf>
    <xf numFmtId="0" fontId="8" fillId="9" borderId="29" xfId="0" applyFont="1" applyFill="1" applyBorder="1" applyAlignment="1">
      <alignment horizontal="left" vertical="center"/>
    </xf>
    <xf numFmtId="0" fontId="8" fillId="9" borderId="31" xfId="0" applyFont="1" applyFill="1" applyBorder="1" applyAlignment="1">
      <alignment horizontal="left" vertical="center"/>
    </xf>
    <xf numFmtId="0" fontId="2" fillId="9" borderId="0" xfId="0" applyFont="1" applyFill="1" applyAlignment="1">
      <alignment horizontal="left" vertical="center"/>
    </xf>
    <xf numFmtId="0" fontId="2" fillId="9" borderId="46" xfId="0" applyFont="1" applyFill="1" applyBorder="1" applyAlignment="1">
      <alignment horizontal="left" vertical="center"/>
    </xf>
    <xf numFmtId="0" fontId="10" fillId="5" borderId="122" xfId="0" applyFont="1" applyFill="1" applyBorder="1" applyAlignment="1">
      <alignment horizontal="center" vertical="center" wrapText="1"/>
    </xf>
    <xf numFmtId="0" fontId="41" fillId="8" borderId="42" xfId="1" applyFont="1" applyFill="1" applyBorder="1" applyAlignment="1">
      <alignment horizontal="left" vertical="center"/>
    </xf>
    <xf numFmtId="0" fontId="41" fillId="8" borderId="44" xfId="1" applyFont="1" applyFill="1" applyBorder="1" applyAlignment="1">
      <alignment horizontal="left" vertical="center"/>
    </xf>
    <xf numFmtId="0" fontId="38" fillId="12" borderId="43" xfId="0" applyFont="1" applyFill="1" applyBorder="1" applyAlignment="1">
      <alignment horizontal="left" vertical="center"/>
    </xf>
    <xf numFmtId="0" fontId="38" fillId="12" borderId="30" xfId="0" applyFont="1" applyFill="1" applyBorder="1" applyAlignment="1">
      <alignment horizontal="left" vertical="center"/>
    </xf>
    <xf numFmtId="0" fontId="38" fillId="12" borderId="31" xfId="0" applyFont="1" applyFill="1" applyBorder="1" applyAlignment="1">
      <alignment horizontal="left" vertical="center"/>
    </xf>
    <xf numFmtId="0" fontId="9" fillId="7" borderId="57" xfId="0" applyFont="1" applyFill="1" applyBorder="1" applyAlignment="1">
      <alignment horizontal="center" vertical="center" wrapText="1"/>
    </xf>
    <xf numFmtId="0" fontId="20" fillId="0" borderId="54" xfId="0" applyFont="1" applyBorder="1" applyAlignment="1">
      <alignment horizontal="center" vertical="center" wrapText="1"/>
    </xf>
    <xf numFmtId="0" fontId="20" fillId="0" borderId="55" xfId="0" applyFont="1" applyBorder="1" applyAlignment="1">
      <alignment horizontal="center" vertical="center" wrapText="1"/>
    </xf>
    <xf numFmtId="0" fontId="9" fillId="7" borderId="63" xfId="0" applyFont="1" applyFill="1" applyBorder="1" applyAlignment="1">
      <alignment horizontal="center" vertical="center" wrapText="1"/>
    </xf>
    <xf numFmtId="0" fontId="9" fillId="7" borderId="54" xfId="0" applyFont="1" applyFill="1" applyBorder="1" applyAlignment="1">
      <alignment horizontal="center" vertical="center" wrapText="1"/>
    </xf>
    <xf numFmtId="0" fontId="9" fillId="7" borderId="55" xfId="0" applyFont="1" applyFill="1" applyBorder="1" applyAlignment="1">
      <alignment horizontal="center" vertical="center" wrapText="1"/>
    </xf>
    <xf numFmtId="0" fontId="11" fillId="7" borderId="54" xfId="0" applyFont="1" applyFill="1" applyBorder="1" applyAlignment="1">
      <alignment horizontal="center" vertical="center" wrapText="1"/>
    </xf>
    <xf numFmtId="0" fontId="11" fillId="7" borderId="55" xfId="0" applyFont="1" applyFill="1" applyBorder="1" applyAlignment="1">
      <alignment horizontal="center" vertical="center" wrapText="1"/>
    </xf>
    <xf numFmtId="0" fontId="4" fillId="6" borderId="42" xfId="0" applyFont="1" applyFill="1" applyBorder="1" applyAlignment="1">
      <alignment horizontal="center" vertical="center" wrapText="1"/>
    </xf>
    <xf numFmtId="0" fontId="4" fillId="6" borderId="43" xfId="0" applyFont="1" applyFill="1" applyBorder="1" applyAlignment="1">
      <alignment horizontal="center" vertical="center" wrapText="1"/>
    </xf>
    <xf numFmtId="0" fontId="4" fillId="6" borderId="44" xfId="0" applyFont="1" applyFill="1" applyBorder="1" applyAlignment="1">
      <alignment horizontal="center" vertical="center" wrapText="1"/>
    </xf>
    <xf numFmtId="0" fontId="10" fillId="5" borderId="113" xfId="0" applyFont="1" applyFill="1" applyBorder="1" applyAlignment="1">
      <alignment horizontal="center" vertical="center" wrapText="1"/>
    </xf>
    <xf numFmtId="0" fontId="10" fillId="5" borderId="114" xfId="0" applyFont="1" applyFill="1" applyBorder="1" applyAlignment="1">
      <alignment horizontal="center" vertical="center" wrapText="1"/>
    </xf>
    <xf numFmtId="0" fontId="9" fillId="15" borderId="116" xfId="0" applyFont="1" applyFill="1" applyBorder="1" applyAlignment="1">
      <alignment horizontal="center" vertical="center" wrapText="1"/>
    </xf>
    <xf numFmtId="0" fontId="9" fillId="15" borderId="117" xfId="0" applyFont="1" applyFill="1" applyBorder="1" applyAlignment="1">
      <alignment horizontal="center" vertical="center" wrapText="1"/>
    </xf>
    <xf numFmtId="0" fontId="9" fillId="15" borderId="118" xfId="0" applyFont="1" applyFill="1" applyBorder="1" applyAlignment="1">
      <alignment horizontal="center" vertical="center" wrapText="1"/>
    </xf>
    <xf numFmtId="0" fontId="9" fillId="15" borderId="120" xfId="0" applyFont="1" applyFill="1" applyBorder="1" applyAlignment="1">
      <alignment horizontal="center" vertical="center" wrapText="1"/>
    </xf>
    <xf numFmtId="0" fontId="9" fillId="15" borderId="121" xfId="0" applyFont="1" applyFill="1" applyBorder="1" applyAlignment="1">
      <alignment horizontal="center" vertical="center" wrapText="1"/>
    </xf>
    <xf numFmtId="0" fontId="4" fillId="6" borderId="48" xfId="0" applyFont="1" applyFill="1" applyBorder="1" applyAlignment="1">
      <alignment horizontal="center" vertical="center"/>
    </xf>
    <xf numFmtId="0" fontId="4" fillId="6" borderId="49" xfId="0" applyFont="1" applyFill="1" applyBorder="1" applyAlignment="1">
      <alignment horizontal="center" vertical="center"/>
    </xf>
    <xf numFmtId="0" fontId="10" fillId="5" borderId="30" xfId="0" applyFont="1" applyFill="1" applyBorder="1" applyAlignment="1">
      <alignment horizontal="center" vertical="center" wrapText="1"/>
    </xf>
    <xf numFmtId="0" fontId="20" fillId="15" borderId="84" xfId="0" applyFont="1" applyFill="1" applyBorder="1" applyAlignment="1">
      <alignment horizontal="center" vertical="center" wrapText="1"/>
    </xf>
    <xf numFmtId="0" fontId="20" fillId="15" borderId="54" xfId="0" applyFont="1" applyFill="1" applyBorder="1" applyAlignment="1">
      <alignment horizontal="center" vertical="center" wrapText="1"/>
    </xf>
    <xf numFmtId="0" fontId="9" fillId="15" borderId="85" xfId="0" applyFont="1" applyFill="1" applyBorder="1" applyAlignment="1">
      <alignment horizontal="center" vertical="center" wrapText="1"/>
    </xf>
    <xf numFmtId="0" fontId="9" fillId="15" borderId="84" xfId="0" applyFont="1" applyFill="1" applyBorder="1" applyAlignment="1">
      <alignment horizontal="center" vertical="center" wrapText="1"/>
    </xf>
    <xf numFmtId="0" fontId="9" fillId="15" borderId="107" xfId="0" applyFont="1" applyFill="1" applyBorder="1" applyAlignment="1">
      <alignment horizontal="center" vertical="center" wrapText="1"/>
    </xf>
    <xf numFmtId="0" fontId="9" fillId="15" borderId="50" xfId="0" applyFont="1" applyFill="1" applyBorder="1" applyAlignment="1">
      <alignment horizontal="center" vertical="center" wrapText="1"/>
    </xf>
    <xf numFmtId="0" fontId="9" fillId="15" borderId="57" xfId="0" applyFont="1" applyFill="1" applyBorder="1" applyAlignment="1">
      <alignment horizontal="center" vertical="center" wrapText="1"/>
    </xf>
    <xf numFmtId="0" fontId="9" fillId="15" borderId="54" xfId="0" applyFont="1" applyFill="1" applyBorder="1" applyAlignment="1">
      <alignment horizontal="center" vertical="center" wrapText="1"/>
    </xf>
    <xf numFmtId="0" fontId="11" fillId="15" borderId="57" xfId="0" applyFont="1" applyFill="1" applyBorder="1" applyAlignment="1">
      <alignment horizontal="center" vertical="center" wrapText="1"/>
    </xf>
    <xf numFmtId="0" fontId="9" fillId="15" borderId="108" xfId="0" applyFont="1" applyFill="1" applyBorder="1" applyAlignment="1">
      <alignment horizontal="center" vertical="center" wrapText="1"/>
    </xf>
    <xf numFmtId="0" fontId="9" fillId="15" borderId="109"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10" fillId="5" borderId="47" xfId="0" applyFont="1" applyFill="1" applyBorder="1" applyAlignment="1">
      <alignment horizontal="center" vertical="center" wrapText="1"/>
    </xf>
    <xf numFmtId="0" fontId="9" fillId="15" borderId="106" xfId="0" applyFont="1" applyFill="1" applyBorder="1" applyAlignment="1">
      <alignment horizontal="center" vertical="center" wrapText="1"/>
    </xf>
    <xf numFmtId="0" fontId="9" fillId="15" borderId="110" xfId="0" applyFont="1" applyFill="1" applyBorder="1" applyAlignment="1">
      <alignment horizontal="center" vertical="center" wrapText="1"/>
    </xf>
    <xf numFmtId="0" fontId="11" fillId="15" borderId="85" xfId="0" applyFont="1" applyFill="1" applyBorder="1" applyAlignment="1">
      <alignment horizontal="center" vertical="center" wrapText="1"/>
    </xf>
    <xf numFmtId="0" fontId="9" fillId="15" borderId="53" xfId="0" applyFont="1" applyFill="1" applyBorder="1" applyAlignment="1">
      <alignment horizontal="center" vertical="center" wrapText="1"/>
    </xf>
    <xf numFmtId="0" fontId="4" fillId="11" borderId="29" xfId="0" applyFont="1" applyFill="1" applyBorder="1" applyAlignment="1">
      <alignment horizontal="center" vertical="center"/>
    </xf>
    <xf numFmtId="0" fontId="8" fillId="9" borderId="29" xfId="0" applyFont="1" applyFill="1" applyBorder="1" applyAlignment="1">
      <alignment horizontal="left" vertical="center" wrapText="1"/>
    </xf>
    <xf numFmtId="0" fontId="8" fillId="9" borderId="31" xfId="0" applyFont="1" applyFill="1" applyBorder="1" applyAlignment="1">
      <alignment horizontal="left" vertical="center" wrapText="1"/>
    </xf>
    <xf numFmtId="0" fontId="42" fillId="9" borderId="0" xfId="0" applyFont="1" applyFill="1" applyAlignment="1">
      <alignment horizontal="left" vertical="center"/>
    </xf>
    <xf numFmtId="0" fontId="42" fillId="9" borderId="46" xfId="0" applyFont="1" applyFill="1" applyBorder="1" applyAlignment="1">
      <alignment horizontal="left" vertical="center"/>
    </xf>
    <xf numFmtId="0" fontId="61" fillId="8" borderId="0" xfId="0" applyFont="1" applyFill="1" applyAlignment="1">
      <alignment vertical="center"/>
    </xf>
    <xf numFmtId="0" fontId="0" fillId="8" borderId="0" xfId="0" applyFill="1" applyAlignment="1">
      <alignment vertical="center"/>
    </xf>
    <xf numFmtId="0" fontId="37" fillId="12" borderId="89" xfId="0" applyFont="1" applyFill="1" applyBorder="1" applyAlignment="1">
      <alignment horizontal="left" vertical="center"/>
    </xf>
    <xf numFmtId="0" fontId="37" fillId="12" borderId="22" xfId="0" applyFont="1" applyFill="1" applyBorder="1" applyAlignment="1">
      <alignment horizontal="center" vertical="center"/>
    </xf>
    <xf numFmtId="0" fontId="32" fillId="8" borderId="29" xfId="1" applyFill="1" applyBorder="1" applyAlignment="1">
      <alignment horizontal="left" vertical="center"/>
    </xf>
    <xf numFmtId="0" fontId="32" fillId="8" borderId="30" xfId="1" applyFill="1" applyBorder="1" applyAlignment="1">
      <alignment horizontal="left" vertical="center"/>
    </xf>
    <xf numFmtId="0" fontId="42" fillId="16" borderId="135" xfId="0" applyFont="1" applyFill="1" applyBorder="1" applyAlignment="1">
      <alignment horizontal="left" vertical="center" wrapText="1"/>
    </xf>
    <xf numFmtId="0" fontId="42" fillId="16" borderId="137" xfId="0" applyFont="1" applyFill="1" applyBorder="1" applyAlignment="1">
      <alignment horizontal="left" vertical="center" wrapText="1"/>
    </xf>
    <xf numFmtId="0" fontId="42" fillId="16" borderId="138" xfId="0" applyFont="1" applyFill="1" applyBorder="1" applyAlignment="1">
      <alignment horizontal="left" vertical="center" wrapText="1"/>
    </xf>
    <xf numFmtId="0" fontId="116" fillId="35" borderId="22" xfId="0" applyFont="1" applyFill="1" applyBorder="1" applyAlignment="1">
      <alignment horizontal="left" vertical="center"/>
    </xf>
    <xf numFmtId="0" fontId="117" fillId="35" borderId="22" xfId="0" applyFont="1" applyFill="1" applyBorder="1" applyAlignment="1">
      <alignment horizontal="left" vertical="center"/>
    </xf>
    <xf numFmtId="0" fontId="86" fillId="36" borderId="89" xfId="1" applyFont="1" applyFill="1" applyBorder="1" applyAlignment="1">
      <alignment horizontal="left" vertical="center"/>
    </xf>
    <xf numFmtId="0" fontId="10" fillId="33" borderId="45" xfId="0" applyFont="1" applyFill="1" applyBorder="1" applyAlignment="1">
      <alignment horizontal="center" vertical="center" wrapText="1"/>
    </xf>
    <xf numFmtId="0" fontId="10" fillId="33" borderId="10" xfId="0" applyFont="1" applyFill="1" applyBorder="1" applyAlignment="1">
      <alignment horizontal="center" vertical="center" wrapText="1"/>
    </xf>
    <xf numFmtId="0" fontId="112" fillId="15" borderId="99" xfId="0" applyFont="1" applyFill="1" applyBorder="1" applyAlignment="1">
      <alignment horizontal="center" vertical="center" wrapText="1"/>
    </xf>
    <xf numFmtId="0" fontId="113" fillId="15" borderId="99" xfId="0" applyFont="1" applyFill="1" applyBorder="1" applyAlignment="1">
      <alignment horizontal="center" vertical="center" wrapText="1"/>
    </xf>
    <xf numFmtId="0" fontId="113" fillId="15" borderId="10" xfId="0" applyFont="1" applyFill="1" applyBorder="1" applyAlignment="1">
      <alignment horizontal="center" vertical="center" wrapText="1"/>
    </xf>
    <xf numFmtId="0" fontId="114" fillId="15" borderId="10" xfId="0" applyFont="1" applyFill="1" applyBorder="1" applyAlignment="1">
      <alignment horizontal="center" wrapText="1"/>
    </xf>
    <xf numFmtId="0" fontId="4" fillId="34" borderId="47" xfId="0" applyFont="1" applyFill="1" applyBorder="1" applyAlignment="1">
      <alignment horizontal="center" vertical="center"/>
    </xf>
    <xf numFmtId="0" fontId="112" fillId="15" borderId="85" xfId="0" applyFont="1" applyFill="1" applyBorder="1" applyAlignment="1">
      <alignment horizontal="center" vertical="center" wrapText="1"/>
    </xf>
    <xf numFmtId="0" fontId="112" fillId="15" borderId="84" xfId="0" applyFont="1" applyFill="1" applyBorder="1" applyAlignment="1">
      <alignment horizontal="center" vertical="center" wrapText="1"/>
    </xf>
    <xf numFmtId="0" fontId="112" fillId="15" borderId="217" xfId="0" applyFont="1" applyFill="1" applyBorder="1" applyAlignment="1">
      <alignment horizontal="center" vertical="center" wrapText="1"/>
    </xf>
    <xf numFmtId="0" fontId="112" fillId="15" borderId="99" xfId="0" applyFont="1" applyFill="1" applyBorder="1" applyAlignment="1">
      <alignment horizontal="center" vertical="center" wrapText="1" readingOrder="1"/>
    </xf>
    <xf numFmtId="0" fontId="115" fillId="15" borderId="99" xfId="0" applyFont="1" applyFill="1" applyBorder="1" applyAlignment="1">
      <alignment horizontal="center" vertical="center" wrapText="1" readingOrder="1"/>
    </xf>
    <xf numFmtId="0" fontId="118" fillId="15" borderId="99" xfId="0" applyFont="1" applyFill="1" applyBorder="1" applyAlignment="1">
      <alignment horizontal="center" vertical="center" wrapText="1"/>
    </xf>
    <xf numFmtId="0" fontId="4" fillId="27" borderId="90" xfId="0" applyFont="1" applyFill="1" applyBorder="1" applyAlignment="1">
      <alignment horizontal="center"/>
    </xf>
    <xf numFmtId="0" fontId="12" fillId="16" borderId="173" xfId="0" applyFont="1" applyFill="1" applyBorder="1" applyAlignment="1">
      <alignment horizontal="center" vertical="center" wrapText="1"/>
    </xf>
    <xf numFmtId="0" fontId="2" fillId="16" borderId="174" xfId="0" applyFont="1" applyFill="1" applyBorder="1" applyAlignment="1">
      <alignment vertical="center"/>
    </xf>
    <xf numFmtId="0" fontId="14" fillId="16" borderId="7" xfId="0" applyFont="1" applyFill="1" applyBorder="1" applyAlignment="1">
      <alignment horizontal="left" vertical="center"/>
    </xf>
    <xf numFmtId="0" fontId="2" fillId="16" borderId="7" xfId="0" applyFont="1" applyFill="1" applyBorder="1" applyAlignment="1">
      <alignment horizontal="left" vertical="center"/>
    </xf>
    <xf numFmtId="0" fontId="2" fillId="16" borderId="8" xfId="0" applyFont="1" applyFill="1" applyBorder="1" applyAlignment="1">
      <alignment horizontal="left" vertical="center"/>
    </xf>
    <xf numFmtId="0" fontId="23" fillId="27" borderId="6" xfId="0" applyFont="1" applyFill="1" applyBorder="1" applyAlignment="1">
      <alignment horizontal="center" vertical="center" wrapText="1"/>
    </xf>
    <xf numFmtId="0" fontId="5" fillId="27" borderId="15" xfId="0" applyFont="1" applyFill="1" applyBorder="1" applyAlignment="1">
      <alignment horizontal="center" vertical="center"/>
    </xf>
    <xf numFmtId="0" fontId="5" fillId="27" borderId="6" xfId="0" applyFont="1" applyFill="1" applyBorder="1" applyAlignment="1">
      <alignment horizontal="center"/>
    </xf>
    <xf numFmtId="0" fontId="90" fillId="27" borderId="6" xfId="0" applyFont="1" applyFill="1" applyBorder="1" applyAlignment="1">
      <alignment vertical="center" wrapText="1"/>
    </xf>
    <xf numFmtId="0" fontId="92" fillId="27" borderId="7" xfId="0" applyFont="1" applyFill="1" applyBorder="1" applyAlignment="1">
      <alignment vertical="center"/>
    </xf>
    <xf numFmtId="0" fontId="92" fillId="27" borderId="8" xfId="0" applyFont="1" applyFill="1" applyBorder="1" applyAlignment="1">
      <alignment vertical="center"/>
    </xf>
    <xf numFmtId="44" fontId="10" fillId="0" borderId="99" xfId="0" applyNumberFormat="1" applyFont="1" applyBorder="1" applyAlignment="1">
      <alignment horizontal="center"/>
    </xf>
    <xf numFmtId="44" fontId="10" fillId="7" borderId="150" xfId="0" applyNumberFormat="1" applyFont="1" applyFill="1" applyBorder="1" applyAlignment="1">
      <alignment horizontal="center"/>
    </xf>
    <xf numFmtId="0" fontId="5" fillId="27" borderId="186" xfId="0" applyFont="1" applyFill="1" applyBorder="1" applyAlignment="1">
      <alignment horizontal="center"/>
    </xf>
    <xf numFmtId="0" fontId="5" fillId="27" borderId="187" xfId="0" applyFont="1" applyFill="1" applyBorder="1" applyAlignment="1">
      <alignment horizontal="center"/>
    </xf>
    <xf numFmtId="0" fontId="5" fillId="27" borderId="188" xfId="0" applyFont="1" applyFill="1" applyBorder="1" applyAlignment="1">
      <alignment horizontal="center"/>
    </xf>
    <xf numFmtId="0" fontId="87" fillId="16" borderId="29" xfId="0" applyFont="1" applyFill="1" applyBorder="1" applyAlignment="1">
      <alignment vertical="top"/>
    </xf>
    <xf numFmtId="0" fontId="42" fillId="13" borderId="29" xfId="0" applyFont="1" applyFill="1" applyBorder="1" applyAlignment="1">
      <alignment horizontal="center"/>
    </xf>
    <xf numFmtId="0" fontId="42" fillId="13" borderId="30" xfId="0" applyFont="1" applyFill="1" applyBorder="1" applyAlignment="1">
      <alignment horizontal="center"/>
    </xf>
    <xf numFmtId="0" fontId="42" fillId="13" borderId="31" xfId="0" applyFont="1" applyFill="1" applyBorder="1" applyAlignment="1">
      <alignment horizontal="center"/>
    </xf>
    <xf numFmtId="0" fontId="93" fillId="27" borderId="3" xfId="0" applyFont="1" applyFill="1" applyBorder="1" applyAlignment="1">
      <alignment horizontal="left" vertical="center" wrapText="1"/>
    </xf>
    <xf numFmtId="0" fontId="93" fillId="27" borderId="0" xfId="0" applyFont="1" applyFill="1" applyAlignment="1">
      <alignment horizontal="left" vertical="center" wrapText="1"/>
    </xf>
    <xf numFmtId="0" fontId="93" fillId="27" borderId="71" xfId="0" applyFont="1" applyFill="1" applyBorder="1" applyAlignment="1">
      <alignment horizontal="left" vertical="center" wrapText="1"/>
    </xf>
    <xf numFmtId="0" fontId="93" fillId="27" borderId="131" xfId="0" applyFont="1" applyFill="1" applyBorder="1" applyAlignment="1">
      <alignment horizontal="left" vertical="center" wrapText="1"/>
    </xf>
    <xf numFmtId="0" fontId="93" fillId="27" borderId="157" xfId="0" applyFont="1" applyFill="1" applyBorder="1" applyAlignment="1">
      <alignment horizontal="left" vertical="center" wrapText="1"/>
    </xf>
    <xf numFmtId="0" fontId="87" fillId="16" borderId="0" xfId="0" applyFont="1" applyFill="1" applyAlignment="1">
      <alignment vertical="top"/>
    </xf>
    <xf numFmtId="44" fontId="10" fillId="0" borderId="128" xfId="0" applyNumberFormat="1" applyFont="1" applyBorder="1" applyAlignment="1">
      <alignment horizontal="center"/>
    </xf>
    <xf numFmtId="44" fontId="10" fillId="0" borderId="105" xfId="0" applyNumberFormat="1" applyFont="1" applyBorder="1" applyAlignment="1">
      <alignment horizontal="center"/>
    </xf>
    <xf numFmtId="44" fontId="10" fillId="0" borderId="150" xfId="0" applyNumberFormat="1" applyFont="1" applyBorder="1" applyAlignment="1">
      <alignment horizontal="center"/>
    </xf>
    <xf numFmtId="0" fontId="101" fillId="53" borderId="123" xfId="0" applyFont="1" applyFill="1" applyBorder="1" applyAlignment="1">
      <alignment horizontal="center" vertical="center" wrapText="1"/>
    </xf>
    <xf numFmtId="0" fontId="92" fillId="14" borderId="124" xfId="0" applyFont="1" applyFill="1" applyBorder="1" applyAlignment="1">
      <alignment vertical="center"/>
    </xf>
    <xf numFmtId="0" fontId="92" fillId="14" borderId="125" xfId="0" applyFont="1" applyFill="1" applyBorder="1" applyAlignment="1">
      <alignment vertical="center"/>
    </xf>
    <xf numFmtId="0" fontId="87" fillId="16" borderId="47" xfId="0" applyFont="1" applyFill="1" applyBorder="1" applyAlignment="1">
      <alignment vertical="top"/>
    </xf>
    <xf numFmtId="0" fontId="5" fillId="27" borderId="135" xfId="0" applyFont="1" applyFill="1" applyBorder="1" applyAlignment="1">
      <alignment horizontal="center" vertical="center" wrapText="1"/>
    </xf>
    <xf numFmtId="0" fontId="92" fillId="27" borderId="137" xfId="0" applyFont="1" applyFill="1" applyBorder="1" applyAlignment="1">
      <alignment vertical="center"/>
    </xf>
    <xf numFmtId="0" fontId="92" fillId="27" borderId="138" xfId="0" applyFont="1" applyFill="1" applyBorder="1" applyAlignment="1">
      <alignment vertical="center"/>
    </xf>
    <xf numFmtId="0" fontId="97" fillId="16" borderId="142" xfId="0" applyFont="1" applyFill="1" applyBorder="1" applyAlignment="1">
      <alignment horizontal="left" vertical="top" wrapText="1"/>
    </xf>
    <xf numFmtId="0" fontId="2" fillId="16" borderId="131" xfId="0" applyFont="1" applyFill="1" applyBorder="1" applyAlignment="1">
      <alignment horizontal="left" vertical="top"/>
    </xf>
    <xf numFmtId="0" fontId="2" fillId="16" borderId="74" xfId="0" applyFont="1" applyFill="1" applyBorder="1" applyAlignment="1">
      <alignment horizontal="left" vertical="top"/>
    </xf>
    <xf numFmtId="0" fontId="13" fillId="0" borderId="151" xfId="0" applyFont="1" applyBorder="1" applyAlignment="1">
      <alignment horizontal="left"/>
    </xf>
    <xf numFmtId="0" fontId="13" fillId="0" borderId="164" xfId="0" applyFont="1" applyBorder="1" applyAlignment="1">
      <alignment horizontal="left"/>
    </xf>
    <xf numFmtId="0" fontId="13" fillId="0" borderId="160" xfId="0" applyFont="1" applyBorder="1" applyAlignment="1">
      <alignment horizontal="left"/>
    </xf>
    <xf numFmtId="0" fontId="13" fillId="0" borderId="161" xfId="0" applyFont="1" applyBorder="1" applyAlignment="1">
      <alignment horizontal="left"/>
    </xf>
    <xf numFmtId="0" fontId="13" fillId="0" borderId="165" xfId="0" applyFont="1" applyBorder="1" applyAlignment="1">
      <alignment horizontal="left"/>
    </xf>
    <xf numFmtId="0" fontId="5" fillId="41" borderId="1" xfId="0" applyFont="1" applyFill="1" applyBorder="1" applyAlignment="1">
      <alignment horizontal="center"/>
    </xf>
    <xf numFmtId="0" fontId="5" fillId="41" borderId="122" xfId="0" applyFont="1" applyFill="1" applyBorder="1" applyAlignment="1">
      <alignment horizontal="center"/>
    </xf>
    <xf numFmtId="0" fontId="5" fillId="41" borderId="2" xfId="0" applyFont="1" applyFill="1" applyBorder="1" applyAlignment="1">
      <alignment horizontal="center"/>
    </xf>
    <xf numFmtId="0" fontId="87" fillId="50" borderId="127" xfId="0" applyFont="1" applyFill="1" applyBorder="1" applyAlignment="1">
      <alignment horizontal="center"/>
    </xf>
    <xf numFmtId="0" fontId="87" fillId="50" borderId="130" xfId="0" applyFont="1" applyFill="1" applyBorder="1" applyAlignment="1">
      <alignment horizontal="center"/>
    </xf>
    <xf numFmtId="44" fontId="45" fillId="0" borderId="38" xfId="0" applyNumberFormat="1" applyFont="1" applyBorder="1" applyAlignment="1">
      <alignment horizontal="right" wrapText="1"/>
    </xf>
    <xf numFmtId="164" fontId="45" fillId="0" borderId="38" xfId="0" applyNumberFormat="1" applyFont="1" applyBorder="1" applyAlignment="1">
      <alignment wrapText="1"/>
    </xf>
    <xf numFmtId="164" fontId="45" fillId="0" borderId="38" xfId="0" applyNumberFormat="1" applyFont="1" applyBorder="1" applyAlignment="1">
      <alignment horizontal="center" wrapText="1"/>
    </xf>
    <xf numFmtId="0" fontId="10" fillId="45" borderId="107" xfId="0" applyFont="1" applyFill="1" applyBorder="1" applyAlignment="1">
      <alignment horizontal="center" vertical="center" wrapText="1"/>
    </xf>
    <xf numFmtId="0" fontId="2" fillId="16" borderId="38" xfId="0" applyFont="1" applyFill="1" applyBorder="1" applyAlignment="1">
      <alignment vertical="center"/>
    </xf>
    <xf numFmtId="0" fontId="10" fillId="45" borderId="38" xfId="0" applyFont="1" applyFill="1" applyBorder="1" applyAlignment="1">
      <alignment horizontal="center" vertical="center" wrapText="1"/>
    </xf>
    <xf numFmtId="0" fontId="2" fillId="16" borderId="38" xfId="0" applyFont="1" applyFill="1" applyBorder="1" applyAlignment="1">
      <alignment horizontal="center" vertical="center"/>
    </xf>
    <xf numFmtId="0" fontId="2" fillId="16" borderId="50" xfId="0" applyFont="1" applyFill="1" applyBorder="1" applyAlignment="1">
      <alignment vertical="center"/>
    </xf>
    <xf numFmtId="0" fontId="57" fillId="0" borderId="107" xfId="0" applyFont="1" applyBorder="1" applyAlignment="1">
      <alignment wrapText="1"/>
    </xf>
    <xf numFmtId="0" fontId="57" fillId="0" borderId="38" xfId="0" applyFont="1" applyBorder="1" applyAlignment="1">
      <alignment wrapText="1"/>
    </xf>
    <xf numFmtId="0" fontId="87" fillId="51" borderId="210" xfId="0" applyFont="1" applyFill="1" applyBorder="1" applyAlignment="1">
      <alignment horizontal="right"/>
    </xf>
    <xf numFmtId="0" fontId="87" fillId="51" borderId="212" xfId="0" applyFont="1" applyFill="1" applyBorder="1" applyAlignment="1">
      <alignment horizontal="right"/>
    </xf>
    <xf numFmtId="44" fontId="100" fillId="52" borderId="156" xfId="0" applyNumberFormat="1" applyFont="1" applyFill="1" applyBorder="1" applyAlignment="1">
      <alignment horizontal="left" vertical="center"/>
    </xf>
    <xf numFmtId="44" fontId="100" fillId="52" borderId="115" xfId="0" applyNumberFormat="1" applyFont="1" applyFill="1" applyBorder="1" applyAlignment="1">
      <alignment horizontal="left" vertical="center"/>
    </xf>
    <xf numFmtId="0" fontId="5" fillId="41" borderId="113" xfId="0" applyFont="1" applyFill="1" applyBorder="1" applyAlignment="1">
      <alignment horizontal="center" vertical="center"/>
    </xf>
    <xf numFmtId="0" fontId="5" fillId="41" borderId="156" xfId="0" applyFont="1" applyFill="1" applyBorder="1" applyAlignment="1">
      <alignment horizontal="center" vertical="center"/>
    </xf>
    <xf numFmtId="0" fontId="5" fillId="41" borderId="115" xfId="0" applyFont="1" applyFill="1" applyBorder="1" applyAlignment="1">
      <alignment horizontal="center" vertical="center"/>
    </xf>
    <xf numFmtId="0" fontId="5" fillId="27" borderId="90" xfId="2" applyFont="1" applyFill="1" applyBorder="1" applyAlignment="1">
      <alignment horizontal="center" vertical="center" wrapText="1"/>
    </xf>
    <xf numFmtId="0" fontId="92" fillId="27" borderId="91" xfId="2" applyFont="1" applyFill="1" applyBorder="1" applyAlignment="1">
      <alignment horizontal="center" vertical="center"/>
    </xf>
    <xf numFmtId="0" fontId="92" fillId="27" borderId="92" xfId="2" applyFont="1" applyFill="1" applyBorder="1" applyAlignment="1">
      <alignment horizontal="center" vertical="center"/>
    </xf>
    <xf numFmtId="0" fontId="97" fillId="40" borderId="45" xfId="2" applyFont="1" applyFill="1" applyBorder="1" applyAlignment="1">
      <alignment vertical="center"/>
    </xf>
    <xf numFmtId="0" fontId="2" fillId="16" borderId="0" xfId="2" applyFont="1" applyFill="1" applyAlignment="1">
      <alignment vertical="center"/>
    </xf>
    <xf numFmtId="0" fontId="2" fillId="16" borderId="46" xfId="2" applyFont="1" applyFill="1" applyBorder="1" applyAlignment="1">
      <alignment vertical="center"/>
    </xf>
    <xf numFmtId="164" fontId="45" fillId="0" borderId="38" xfId="2" applyNumberFormat="1" applyFont="1" applyBorder="1" applyAlignment="1">
      <alignment horizontal="center" wrapText="1"/>
    </xf>
    <xf numFmtId="0" fontId="54" fillId="0" borderId="90" xfId="2" applyFont="1" applyBorder="1" applyAlignment="1">
      <alignment horizontal="center" vertical="center" wrapText="1"/>
    </xf>
    <xf numFmtId="0" fontId="2" fillId="0" borderId="91" xfId="2" applyFont="1" applyBorder="1" applyAlignment="1">
      <alignment horizontal="center" vertical="center"/>
    </xf>
    <xf numFmtId="0" fontId="2" fillId="0" borderId="92" xfId="2" applyFont="1" applyBorder="1" applyAlignment="1">
      <alignment horizontal="center" vertical="center"/>
    </xf>
    <xf numFmtId="0" fontId="55" fillId="2" borderId="45" xfId="2" applyFont="1" applyFill="1" applyBorder="1" applyAlignment="1">
      <alignment vertical="center"/>
    </xf>
    <xf numFmtId="0" fontId="2" fillId="0" borderId="0" xfId="2" applyFont="1" applyAlignment="1">
      <alignment vertical="center"/>
    </xf>
    <xf numFmtId="0" fontId="2" fillId="0" borderId="46" xfId="2" applyFont="1" applyBorder="1" applyAlignment="1">
      <alignment vertical="center"/>
    </xf>
    <xf numFmtId="0" fontId="56" fillId="22" borderId="135" xfId="2" applyFont="1" applyFill="1" applyBorder="1" applyAlignment="1">
      <alignment wrapText="1"/>
    </xf>
    <xf numFmtId="164" fontId="56" fillId="22" borderId="137" xfId="2" applyNumberFormat="1" applyFont="1" applyFill="1" applyBorder="1" applyAlignment="1">
      <alignment horizontal="left" wrapText="1"/>
    </xf>
    <xf numFmtId="0" fontId="2" fillId="0" borderId="137" xfId="2" applyFont="1" applyBorder="1" applyAlignment="1">
      <alignment horizontal="left"/>
    </xf>
    <xf numFmtId="0" fontId="2" fillId="0" borderId="138" xfId="2" applyFont="1" applyBorder="1" applyAlignment="1">
      <alignment horizontal="left"/>
    </xf>
    <xf numFmtId="0" fontId="8" fillId="23" borderId="47" xfId="2" applyFont="1" applyFill="1" applyBorder="1" applyAlignment="1">
      <alignment vertical="center"/>
    </xf>
    <xf numFmtId="0" fontId="2" fillId="0" borderId="48" xfId="2" applyFont="1" applyBorder="1" applyAlignment="1">
      <alignment vertical="center"/>
    </xf>
    <xf numFmtId="0" fontId="2" fillId="0" borderId="49" xfId="2" applyFont="1" applyBorder="1" applyAlignment="1">
      <alignment vertical="center"/>
    </xf>
    <xf numFmtId="0" fontId="10" fillId="4" borderId="106" xfId="2" applyFont="1" applyFill="1" applyBorder="1" applyAlignment="1">
      <alignment horizontal="center" vertical="center" wrapText="1"/>
    </xf>
    <xf numFmtId="0" fontId="2" fillId="0" borderId="40" xfId="2" applyFont="1" applyBorder="1" applyAlignment="1">
      <alignment vertical="center"/>
    </xf>
    <xf numFmtId="0" fontId="10" fillId="4" borderId="40" xfId="2" applyFont="1" applyFill="1" applyBorder="1" applyAlignment="1">
      <alignment horizontal="center" vertical="center" wrapText="1"/>
    </xf>
    <xf numFmtId="0" fontId="2" fillId="0" borderId="40" xfId="2" applyFont="1" applyBorder="1" applyAlignment="1">
      <alignment horizontal="center" vertical="center"/>
    </xf>
    <xf numFmtId="0" fontId="2" fillId="0" borderId="110" xfId="2" applyFont="1" applyBorder="1" applyAlignment="1">
      <alignment vertical="center"/>
    </xf>
    <xf numFmtId="0" fontId="14" fillId="24" borderId="29" xfId="2" applyFont="1" applyFill="1" applyBorder="1" applyAlignment="1">
      <alignment horizontal="right"/>
    </xf>
    <xf numFmtId="44" fontId="14" fillId="24" borderId="30" xfId="2" applyNumberFormat="1" applyFont="1" applyFill="1" applyBorder="1" applyAlignment="1">
      <alignment horizontal="center"/>
    </xf>
    <xf numFmtId="0" fontId="8" fillId="23" borderId="29" xfId="2" applyFont="1" applyFill="1" applyBorder="1" applyAlignment="1">
      <alignment vertical="center"/>
    </xf>
    <xf numFmtId="0" fontId="2" fillId="0" borderId="30" xfId="2" applyFont="1" applyBorder="1" applyAlignment="1">
      <alignment vertical="center"/>
    </xf>
    <xf numFmtId="0" fontId="2" fillId="0" borderId="31" xfId="2" applyFont="1" applyBorder="1" applyAlignment="1">
      <alignment vertical="center"/>
    </xf>
    <xf numFmtId="0" fontId="10" fillId="4" borderId="107" xfId="2" applyFont="1" applyFill="1" applyBorder="1" applyAlignment="1">
      <alignment horizontal="center" vertical="center" wrapText="1"/>
    </xf>
    <xf numFmtId="0" fontId="2" fillId="0" borderId="38" xfId="2" applyFont="1" applyBorder="1" applyAlignment="1">
      <alignment vertical="center"/>
    </xf>
    <xf numFmtId="0" fontId="10" fillId="4" borderId="38" xfId="2" applyFont="1" applyFill="1" applyBorder="1" applyAlignment="1">
      <alignment horizontal="left" vertical="center" wrapText="1"/>
    </xf>
    <xf numFmtId="0" fontId="2" fillId="0" borderId="38" xfId="2" applyFont="1" applyBorder="1" applyAlignment="1">
      <alignment horizontal="left" vertical="center"/>
    </xf>
    <xf numFmtId="0" fontId="10" fillId="4" borderId="38" xfId="2" applyFont="1" applyFill="1" applyBorder="1" applyAlignment="1">
      <alignment horizontal="center" vertical="center" wrapText="1"/>
    </xf>
    <xf numFmtId="0" fontId="53" fillId="4" borderId="38" xfId="2" applyFont="1" applyFill="1" applyBorder="1" applyAlignment="1">
      <alignment horizontal="center" vertical="center" wrapText="1"/>
    </xf>
    <xf numFmtId="0" fontId="2" fillId="0" borderId="50" xfId="2" applyFont="1" applyBorder="1" applyAlignment="1">
      <alignment vertical="center"/>
    </xf>
    <xf numFmtId="0" fontId="3" fillId="0" borderId="38" xfId="2" applyFont="1" applyBorder="1" applyAlignment="1">
      <alignment wrapText="1"/>
    </xf>
    <xf numFmtId="0" fontId="8" fillId="20" borderId="146" xfId="2" applyFont="1" applyFill="1" applyBorder="1" applyAlignment="1">
      <alignment horizontal="center"/>
    </xf>
    <xf numFmtId="0" fontId="8" fillId="20" borderId="42" xfId="2" applyFont="1" applyFill="1" applyBorder="1" applyAlignment="1">
      <alignment horizontal="center" vertical="center"/>
    </xf>
    <xf numFmtId="0" fontId="19" fillId="0" borderId="43" xfId="2" applyBorder="1" applyAlignment="1">
      <alignment vertical="center"/>
    </xf>
    <xf numFmtId="0" fontId="2" fillId="0" borderId="44" xfId="2" applyFont="1" applyBorder="1" applyAlignment="1">
      <alignment vertical="center"/>
    </xf>
    <xf numFmtId="0" fontId="8" fillId="24" borderId="29" xfId="2" applyFont="1" applyFill="1" applyBorder="1" applyAlignment="1">
      <alignment horizontal="right"/>
    </xf>
    <xf numFmtId="44" fontId="14" fillId="24" borderId="29" xfId="2" applyNumberFormat="1" applyFont="1" applyFill="1" applyBorder="1" applyAlignment="1">
      <alignment horizontal="center"/>
    </xf>
    <xf numFmtId="0" fontId="8" fillId="21" borderId="142" xfId="2" applyFont="1" applyFill="1" applyBorder="1" applyAlignment="1">
      <alignment horizontal="right"/>
    </xf>
    <xf numFmtId="44" fontId="8" fillId="21" borderId="131" xfId="2" applyNumberFormat="1" applyFont="1" applyFill="1" applyBorder="1" applyAlignment="1">
      <alignment horizontal="center"/>
    </xf>
    <xf numFmtId="0" fontId="8" fillId="21" borderId="47" xfId="2" applyFont="1" applyFill="1" applyBorder="1" applyAlignment="1">
      <alignment horizontal="right"/>
    </xf>
    <xf numFmtId="44" fontId="8" fillId="21" borderId="48" xfId="2" applyNumberFormat="1" applyFont="1" applyFill="1" applyBorder="1" applyAlignment="1">
      <alignment horizontal="center"/>
    </xf>
    <xf numFmtId="0" fontId="13" fillId="47" borderId="170" xfId="0" applyFont="1" applyFill="1" applyBorder="1" applyAlignment="1">
      <alignment horizontal="center"/>
    </xf>
    <xf numFmtId="0" fontId="13" fillId="47" borderId="171" xfId="0" applyFont="1" applyFill="1" applyBorder="1" applyAlignment="1">
      <alignment horizontal="center"/>
    </xf>
    <xf numFmtId="0" fontId="13" fillId="47" borderId="104" xfId="0" applyFont="1" applyFill="1" applyBorder="1" applyAlignment="1">
      <alignment horizontal="center"/>
    </xf>
    <xf numFmtId="0" fontId="8" fillId="60" borderId="29" xfId="0" applyFont="1" applyFill="1" applyBorder="1" applyAlignment="1">
      <alignment horizontal="left" vertical="top"/>
    </xf>
    <xf numFmtId="0" fontId="8" fillId="60" borderId="30" xfId="0" applyFont="1" applyFill="1" applyBorder="1" applyAlignment="1">
      <alignment horizontal="left" vertical="top"/>
    </xf>
    <xf numFmtId="0" fontId="8" fillId="60" borderId="31" xfId="0" applyFont="1" applyFill="1" applyBorder="1" applyAlignment="1">
      <alignment horizontal="left" vertical="top"/>
    </xf>
    <xf numFmtId="0" fontId="30" fillId="13" borderId="29" xfId="0" applyFont="1" applyFill="1" applyBorder="1" applyAlignment="1">
      <alignment vertical="center"/>
    </xf>
    <xf numFmtId="0" fontId="53" fillId="0" borderId="146" xfId="0" applyFont="1" applyBorder="1" applyAlignment="1">
      <alignment vertical="top" wrapText="1"/>
    </xf>
    <xf numFmtId="0" fontId="53" fillId="0" borderId="194" xfId="0" applyFont="1" applyBorder="1" applyAlignment="1">
      <alignment vertical="top" wrapText="1"/>
    </xf>
    <xf numFmtId="0" fontId="76" fillId="61" borderId="29" xfId="0" applyFont="1" applyFill="1" applyBorder="1" applyAlignment="1">
      <alignment vertical="center" wrapText="1"/>
    </xf>
    <xf numFmtId="0" fontId="103" fillId="27" borderId="30" xfId="0" applyFont="1" applyFill="1" applyBorder="1" applyAlignment="1">
      <alignment vertical="center"/>
    </xf>
    <xf numFmtId="0" fontId="103" fillId="27" borderId="31" xfId="0" applyFont="1" applyFill="1" applyBorder="1" applyAlignment="1">
      <alignment vertical="center"/>
    </xf>
    <xf numFmtId="0" fontId="34" fillId="13" borderId="29" xfId="0" applyFont="1" applyFill="1" applyBorder="1" applyAlignment="1">
      <alignment vertical="center" wrapText="1"/>
    </xf>
    <xf numFmtId="0" fontId="30" fillId="13" borderId="30" xfId="0" applyFont="1" applyFill="1" applyBorder="1" applyAlignment="1">
      <alignment wrapText="1"/>
    </xf>
    <xf numFmtId="0" fontId="30" fillId="13" borderId="31" xfId="0" applyFont="1" applyFill="1" applyBorder="1" applyAlignment="1">
      <alignment wrapText="1"/>
    </xf>
    <xf numFmtId="0" fontId="5" fillId="62" borderId="29" xfId="0" applyFont="1" applyFill="1" applyBorder="1" applyAlignment="1">
      <alignment horizontal="center" vertical="center"/>
    </xf>
    <xf numFmtId="0" fontId="38" fillId="27" borderId="30" xfId="0" applyFont="1" applyFill="1" applyBorder="1" applyAlignment="1">
      <alignment vertical="center"/>
    </xf>
    <xf numFmtId="0" fontId="38" fillId="27" borderId="31" xfId="0" applyFont="1" applyFill="1" applyBorder="1" applyAlignment="1">
      <alignment vertical="center"/>
    </xf>
    <xf numFmtId="0" fontId="53" fillId="0" borderId="170" xfId="0" applyFont="1" applyBorder="1" applyAlignment="1">
      <alignment horizontal="left" vertical="center" wrapText="1"/>
    </xf>
    <xf numFmtId="0" fontId="53" fillId="0" borderId="171" xfId="0" applyFont="1" applyBorder="1" applyAlignment="1">
      <alignment horizontal="left" vertical="center" wrapText="1"/>
    </xf>
    <xf numFmtId="0" fontId="53" fillId="0" borderId="104" xfId="0" applyFont="1" applyBorder="1" applyAlignment="1">
      <alignment horizontal="left" vertical="center" wrapText="1"/>
    </xf>
    <xf numFmtId="0" fontId="111" fillId="60" borderId="29" xfId="0" applyFont="1" applyFill="1" applyBorder="1" applyAlignment="1">
      <alignment horizontal="left" vertical="top" wrapText="1"/>
    </xf>
    <xf numFmtId="0" fontId="45" fillId="60" borderId="30" xfId="0" applyFont="1" applyFill="1" applyBorder="1" applyAlignment="1">
      <alignment horizontal="left" vertical="top" wrapText="1"/>
    </xf>
    <xf numFmtId="0" fontId="45" fillId="60" borderId="31" xfId="0" applyFont="1" applyFill="1" applyBorder="1" applyAlignment="1">
      <alignment horizontal="left" vertical="top" wrapText="1"/>
    </xf>
    <xf numFmtId="0" fontId="106" fillId="27" borderId="29" xfId="0" applyFont="1" applyFill="1" applyBorder="1" applyAlignment="1">
      <alignment vertical="top" wrapText="1"/>
    </xf>
    <xf numFmtId="0" fontId="28" fillId="60" borderId="29" xfId="0" applyFont="1" applyFill="1" applyBorder="1" applyAlignment="1">
      <alignment horizontal="left" vertical="top" wrapText="1"/>
    </xf>
    <xf numFmtId="0" fontId="53" fillId="60" borderId="30" xfId="0" applyFont="1" applyFill="1" applyBorder="1" applyAlignment="1">
      <alignment horizontal="left" vertical="top" wrapText="1"/>
    </xf>
    <xf numFmtId="0" fontId="53" fillId="60" borderId="31" xfId="0" applyFont="1" applyFill="1" applyBorder="1" applyAlignment="1">
      <alignment horizontal="left" vertical="top" wrapText="1"/>
    </xf>
    <xf numFmtId="0" fontId="10" fillId="59" borderId="29" xfId="0" applyFont="1" applyFill="1" applyBorder="1" applyAlignment="1">
      <alignment horizontal="left" vertical="center"/>
    </xf>
    <xf numFmtId="0" fontId="10" fillId="59" borderId="30" xfId="0" applyFont="1" applyFill="1" applyBorder="1" applyAlignment="1">
      <alignment horizontal="left" vertical="center"/>
    </xf>
    <xf numFmtId="0" fontId="10" fillId="59" borderId="31" xfId="0" applyFont="1" applyFill="1" applyBorder="1" applyAlignment="1">
      <alignment horizontal="left" vertical="center"/>
    </xf>
    <xf numFmtId="0" fontId="107" fillId="27" borderId="42" xfId="0" applyFont="1" applyFill="1" applyBorder="1" applyAlignment="1">
      <alignment horizontal="center" vertical="center"/>
    </xf>
    <xf numFmtId="0" fontId="108" fillId="27" borderId="43" xfId="0" applyFont="1" applyFill="1" applyBorder="1" applyAlignment="1">
      <alignment vertical="center"/>
    </xf>
    <xf numFmtId="0" fontId="108" fillId="27" borderId="44" xfId="0" applyFont="1" applyFill="1" applyBorder="1" applyAlignment="1">
      <alignment vertical="center"/>
    </xf>
    <xf numFmtId="0" fontId="108" fillId="27" borderId="45" xfId="0" applyFont="1" applyFill="1" applyBorder="1" applyAlignment="1">
      <alignment vertical="center"/>
    </xf>
    <xf numFmtId="0" fontId="108" fillId="27" borderId="0" xfId="0" applyFont="1" applyFill="1" applyAlignment="1">
      <alignment vertical="center"/>
    </xf>
    <xf numFmtId="0" fontId="108" fillId="27" borderId="46" xfId="0" applyFont="1" applyFill="1" applyBorder="1" applyAlignment="1">
      <alignment vertical="center"/>
    </xf>
    <xf numFmtId="0" fontId="108" fillId="27" borderId="47" xfId="0" applyFont="1" applyFill="1" applyBorder="1" applyAlignment="1">
      <alignment vertical="center"/>
    </xf>
    <xf numFmtId="0" fontId="108" fillId="27" borderId="48" xfId="0" applyFont="1" applyFill="1" applyBorder="1" applyAlignment="1">
      <alignment vertical="center"/>
    </xf>
    <xf numFmtId="0" fontId="108" fillId="27" borderId="49" xfId="0" applyFont="1" applyFill="1" applyBorder="1" applyAlignment="1">
      <alignment vertical="center"/>
    </xf>
    <xf numFmtId="0" fontId="53" fillId="16" borderId="29" xfId="0" applyFont="1" applyFill="1" applyBorder="1" applyAlignment="1">
      <alignment horizontal="center" vertical="center" wrapText="1"/>
    </xf>
    <xf numFmtId="0" fontId="53" fillId="16" borderId="30" xfId="0" applyFont="1" applyFill="1" applyBorder="1" applyAlignment="1">
      <alignment horizontal="center" vertical="center" wrapText="1"/>
    </xf>
    <xf numFmtId="0" fontId="53" fillId="16" borderId="29" xfId="0" applyFont="1" applyFill="1" applyBorder="1" applyAlignment="1">
      <alignment horizontal="center" wrapText="1"/>
    </xf>
    <xf numFmtId="0" fontId="53" fillId="16" borderId="31" xfId="0" applyFont="1" applyFill="1" applyBorder="1" applyAlignment="1">
      <alignment horizontal="center" wrapText="1"/>
    </xf>
    <xf numFmtId="0" fontId="29" fillId="0" borderId="29" xfId="0" applyFont="1" applyBorder="1" applyAlignment="1">
      <alignment horizontal="center" vertical="center" wrapText="1"/>
    </xf>
    <xf numFmtId="0" fontId="29" fillId="0" borderId="31" xfId="0" applyFont="1" applyBorder="1" applyAlignment="1">
      <alignment horizontal="center" vertical="center" wrapText="1"/>
    </xf>
    <xf numFmtId="0" fontId="53" fillId="16" borderId="31" xfId="0" applyFont="1" applyFill="1" applyBorder="1" applyAlignment="1">
      <alignment horizontal="center" vertical="center" wrapText="1"/>
    </xf>
    <xf numFmtId="0" fontId="22" fillId="13" borderId="29" xfId="0" applyFont="1" applyFill="1" applyBorder="1" applyAlignment="1">
      <alignment horizontal="center" vertical="center"/>
    </xf>
    <xf numFmtId="0" fontId="22" fillId="13" borderId="31" xfId="0" applyFont="1" applyFill="1" applyBorder="1" applyAlignment="1">
      <alignment horizontal="center" vertical="center"/>
    </xf>
    <xf numFmtId="0" fontId="104" fillId="56" borderId="42" xfId="0" applyFont="1" applyFill="1" applyBorder="1" applyAlignment="1">
      <alignment horizontal="center" vertical="center"/>
    </xf>
    <xf numFmtId="0" fontId="104" fillId="56" borderId="44" xfId="0" applyFont="1" applyFill="1" applyBorder="1" applyAlignment="1">
      <alignment horizontal="center" vertical="center"/>
    </xf>
    <xf numFmtId="0" fontId="53" fillId="26" borderId="42" xfId="0" applyFont="1" applyFill="1" applyBorder="1" applyAlignment="1">
      <alignment horizontal="center" vertical="center"/>
    </xf>
    <xf numFmtId="0" fontId="53" fillId="26" borderId="44" xfId="0" applyFont="1" applyFill="1" applyBorder="1" applyAlignment="1">
      <alignment horizontal="center" vertical="center"/>
    </xf>
    <xf numFmtId="0" fontId="22" fillId="0" borderId="29" xfId="0" applyFont="1" applyBorder="1" applyAlignment="1">
      <alignment horizontal="center" vertical="center"/>
    </xf>
    <xf numFmtId="0" fontId="22" fillId="0" borderId="31" xfId="0" applyFont="1" applyBorder="1" applyAlignment="1">
      <alignment horizontal="center" vertical="center"/>
    </xf>
    <xf numFmtId="0" fontId="31" fillId="13" borderId="29" xfId="0" applyFont="1" applyFill="1" applyBorder="1" applyAlignment="1">
      <alignment horizontal="center" vertical="center"/>
      <extLst>
        <ext xmlns:xfpb="http://schemas.microsoft.com/office/spreadsheetml/2022/featurepropertybag" uri="{C7286773-470A-42A8-94C5-96B5CB345126}">
          <xfpb:xfComplement i="0"/>
        </ext>
      </extLst>
    </xf>
    <xf numFmtId="0" fontId="31" fillId="13" borderId="31" xfId="0" applyFont="1" applyFill="1" applyBorder="1" applyAlignment="1">
      <alignment horizontal="center" vertical="center"/>
      <extLst>
        <ext xmlns:xfpb="http://schemas.microsoft.com/office/spreadsheetml/2022/featurepropertybag" uri="{C7286773-470A-42A8-94C5-96B5CB345126}">
          <xfpb:xfComplement i="0"/>
        </ext>
      </extLst>
    </xf>
    <xf numFmtId="0" fontId="53" fillId="55" borderId="215" xfId="0" applyFont="1" applyFill="1" applyBorder="1" applyAlignment="1">
      <alignment horizontal="center" vertical="center"/>
    </xf>
    <xf numFmtId="0" fontId="53" fillId="55" borderId="43" xfId="0" applyFont="1" applyFill="1" applyBorder="1" applyAlignment="1">
      <alignment horizontal="center" vertical="center"/>
    </xf>
    <xf numFmtId="0" fontId="104" fillId="13" borderId="29" xfId="0" applyFont="1" applyFill="1" applyBorder="1" applyAlignment="1">
      <alignment horizontal="center" vertical="center"/>
    </xf>
    <xf numFmtId="0" fontId="87" fillId="63" borderId="29" xfId="0" applyFont="1" applyFill="1" applyBorder="1" applyAlignment="1">
      <alignment horizontal="left" vertical="center"/>
    </xf>
    <xf numFmtId="0" fontId="22" fillId="16" borderId="30" xfId="0" applyFont="1" applyFill="1" applyBorder="1" applyAlignment="1">
      <alignment horizontal="left" vertical="center"/>
    </xf>
    <xf numFmtId="0" fontId="22" fillId="16" borderId="31" xfId="0" applyFont="1" applyFill="1" applyBorder="1" applyAlignment="1">
      <alignment horizontal="left" vertical="center"/>
    </xf>
    <xf numFmtId="0" fontId="5" fillId="57" borderId="29" xfId="0" applyFont="1" applyFill="1" applyBorder="1" applyAlignment="1">
      <alignment horizontal="center" vertical="center"/>
    </xf>
    <xf numFmtId="0" fontId="103" fillId="27" borderId="30" xfId="0" applyFont="1" applyFill="1" applyBorder="1" applyAlignment="1">
      <alignment horizontal="center" vertical="center"/>
    </xf>
    <xf numFmtId="0" fontId="103" fillId="27" borderId="31" xfId="0" applyFont="1" applyFill="1" applyBorder="1" applyAlignment="1">
      <alignment horizontal="center" vertical="center"/>
    </xf>
    <xf numFmtId="0" fontId="34" fillId="47" borderId="146" xfId="0" applyFont="1" applyFill="1" applyBorder="1" applyAlignment="1">
      <alignment wrapText="1"/>
    </xf>
    <xf numFmtId="0" fontId="30" fillId="13" borderId="147" xfId="0" applyFont="1" applyFill="1" applyBorder="1" applyAlignment="1">
      <alignment wrapText="1"/>
    </xf>
    <xf numFmtId="0" fontId="30" fillId="13" borderId="103" xfId="0" applyFont="1" applyFill="1" applyBorder="1" applyAlignment="1">
      <alignment wrapText="1"/>
    </xf>
    <xf numFmtId="0" fontId="34" fillId="47" borderId="194" xfId="0" applyFont="1" applyFill="1" applyBorder="1" applyAlignment="1">
      <alignment wrapText="1"/>
    </xf>
    <xf numFmtId="0" fontId="30" fillId="13" borderId="127" xfId="0" applyFont="1" applyFill="1" applyBorder="1" applyAlignment="1">
      <alignment wrapText="1"/>
    </xf>
    <xf numFmtId="0" fontId="30" fillId="13" borderId="102" xfId="0" applyFont="1" applyFill="1" applyBorder="1" applyAlignment="1">
      <alignment wrapText="1"/>
    </xf>
    <xf numFmtId="0" fontId="5" fillId="58" borderId="0" xfId="0" applyFont="1" applyFill="1" applyAlignment="1">
      <alignment horizontal="center" vertical="center"/>
    </xf>
    <xf numFmtId="0" fontId="102" fillId="27" borderId="0" xfId="0" applyFont="1" applyFill="1" applyAlignment="1">
      <alignment horizontal="center" vertical="center"/>
    </xf>
    <xf numFmtId="0" fontId="102" fillId="27" borderId="10" xfId="0" applyFont="1" applyFill="1" applyBorder="1" applyAlignment="1">
      <alignment horizontal="center" vertical="center"/>
    </xf>
    <xf numFmtId="0" fontId="111" fillId="60" borderId="47" xfId="0" applyFont="1" applyFill="1" applyBorder="1" applyAlignment="1">
      <alignment horizontal="left" vertical="top" wrapText="1"/>
    </xf>
    <xf numFmtId="0" fontId="45" fillId="60" borderId="48" xfId="0" applyFont="1" applyFill="1" applyBorder="1" applyAlignment="1">
      <alignment horizontal="left" vertical="top" wrapText="1"/>
    </xf>
    <xf numFmtId="0" fontId="45" fillId="60" borderId="49" xfId="0" applyFont="1" applyFill="1" applyBorder="1" applyAlignment="1">
      <alignment horizontal="left" vertical="top" wrapText="1"/>
    </xf>
    <xf numFmtId="0" fontId="5" fillId="27" borderId="151" xfId="0" applyFont="1" applyFill="1" applyBorder="1" applyAlignment="1">
      <alignment horizontal="center" vertical="center"/>
    </xf>
    <xf numFmtId="0" fontId="38" fillId="27" borderId="149" xfId="0" applyFont="1" applyFill="1" applyBorder="1" applyAlignment="1">
      <alignment vertical="center"/>
    </xf>
    <xf numFmtId="0" fontId="38" fillId="27" borderId="150" xfId="0" applyFont="1" applyFill="1" applyBorder="1" applyAlignment="1">
      <alignment vertical="center"/>
    </xf>
    <xf numFmtId="0" fontId="10" fillId="64" borderId="127" xfId="0" applyFont="1" applyFill="1" applyBorder="1" applyAlignment="1">
      <alignment horizontal="center"/>
    </xf>
    <xf numFmtId="0" fontId="0" fillId="27" borderId="29" xfId="0" applyFill="1" applyBorder="1" applyAlignment="1"/>
    <xf numFmtId="0" fontId="0" fillId="27" borderId="30" xfId="0" applyFill="1" applyBorder="1" applyAlignment="1"/>
    <xf numFmtId="0" fontId="0" fillId="27" borderId="31" xfId="0" applyFill="1" applyBorder="1" applyAlignment="1"/>
    <xf numFmtId="0" fontId="22" fillId="27" borderId="91" xfId="0" applyFont="1" applyFill="1" applyBorder="1" applyAlignment="1"/>
    <xf numFmtId="0" fontId="22" fillId="27" borderId="92" xfId="0" applyFont="1" applyFill="1" applyBorder="1" applyAlignment="1"/>
    <xf numFmtId="0" fontId="0" fillId="0" borderId="29" xfId="0" applyBorder="1" applyAlignment="1"/>
    <xf numFmtId="0" fontId="0" fillId="0" borderId="30" xfId="0" applyBorder="1" applyAlignment="1"/>
    <xf numFmtId="0" fontId="0" fillId="0" borderId="31" xfId="0" applyBorder="1" applyAlignment="1"/>
    <xf numFmtId="0" fontId="2" fillId="16" borderId="31" xfId="0" applyFont="1" applyFill="1" applyBorder="1" applyAlignment="1"/>
    <xf numFmtId="0" fontId="2" fillId="15" borderId="10" xfId="0" applyFont="1" applyFill="1" applyBorder="1" applyAlignment="1"/>
    <xf numFmtId="0" fontId="2" fillId="15" borderId="0" xfId="0" applyFont="1" applyFill="1" applyAlignment="1"/>
    <xf numFmtId="0" fontId="2" fillId="15" borderId="66" xfId="0" applyFont="1" applyFill="1" applyBorder="1" applyAlignment="1"/>
    <xf numFmtId="0" fontId="2" fillId="15" borderId="67" xfId="0" applyFont="1" applyFill="1" applyBorder="1" applyAlignment="1"/>
    <xf numFmtId="0" fontId="2" fillId="16" borderId="74" xfId="0" applyFont="1" applyFill="1" applyBorder="1" applyAlignment="1"/>
    <xf numFmtId="0" fontId="2" fillId="7" borderId="10" xfId="0" applyFont="1" applyFill="1" applyBorder="1" applyAlignment="1"/>
    <xf numFmtId="0" fontId="2" fillId="7" borderId="0" xfId="0" applyFont="1" applyFill="1" applyAlignment="1"/>
    <xf numFmtId="0" fontId="2" fillId="3" borderId="10" xfId="0" applyFont="1" applyFill="1" applyBorder="1" applyAlignment="1"/>
    <xf numFmtId="0" fontId="2" fillId="3" borderId="0" xfId="0" applyFont="1" applyFill="1" applyAlignment="1"/>
    <xf numFmtId="0" fontId="2" fillId="7" borderId="132" xfId="0" applyFont="1" applyFill="1" applyBorder="1" applyAlignment="1"/>
    <xf numFmtId="0" fontId="2" fillId="7" borderId="131" xfId="0" applyFont="1" applyFill="1" applyBorder="1" applyAlignment="1"/>
    <xf numFmtId="0" fontId="2" fillId="16" borderId="2" xfId="0" applyFont="1" applyFill="1" applyBorder="1" applyAlignment="1"/>
    <xf numFmtId="0" fontId="2" fillId="15" borderId="99" xfId="0" applyFont="1" applyFill="1" applyBorder="1" applyAlignment="1"/>
    <xf numFmtId="0" fontId="2" fillId="15" borderId="162" xfId="0" applyFont="1" applyFill="1" applyBorder="1" applyAlignment="1"/>
    <xf numFmtId="0" fontId="0" fillId="0" borderId="42" xfId="0" applyBorder="1" applyAlignment="1"/>
    <xf numFmtId="0" fontId="0" fillId="0" borderId="43" xfId="0" applyBorder="1" applyAlignment="1"/>
    <xf numFmtId="0" fontId="0" fillId="0" borderId="44" xfId="0" applyBorder="1" applyAlignment="1"/>
    <xf numFmtId="0" fontId="2" fillId="16" borderId="49" xfId="0" applyFont="1" applyFill="1" applyBorder="1" applyAlignment="1"/>
    <xf numFmtId="0" fontId="2" fillId="15" borderId="76" xfId="0" applyFont="1" applyFill="1" applyBorder="1" applyAlignment="1"/>
    <xf numFmtId="0" fontId="2" fillId="15" borderId="48" xfId="0" applyFont="1" applyFill="1" applyBorder="1" applyAlignment="1"/>
    <xf numFmtId="0" fontId="114" fillId="7" borderId="99" xfId="0" applyFont="1" applyFill="1" applyBorder="1" applyAlignment="1"/>
    <xf numFmtId="0" fontId="114" fillId="3" borderId="99" xfId="0" applyFont="1" applyFill="1" applyBorder="1" applyAlignment="1"/>
    <xf numFmtId="0" fontId="2" fillId="16" borderId="46" xfId="0" applyFont="1" applyFill="1" applyBorder="1" applyAlignment="1"/>
    <xf numFmtId="0" fontId="94" fillId="15" borderId="0" xfId="0" applyFont="1" applyFill="1" applyAlignment="1"/>
    <xf numFmtId="0" fontId="94" fillId="15" borderId="48" xfId="0" applyFont="1" applyFill="1" applyBorder="1" applyAlignment="1"/>
    <xf numFmtId="0" fontId="2" fillId="15" borderId="151" xfId="0" applyFont="1" applyFill="1" applyBorder="1" applyAlignment="1"/>
    <xf numFmtId="0" fontId="2" fillId="0" borderId="2" xfId="0" applyFont="1" applyBorder="1" applyAlignment="1"/>
    <xf numFmtId="0" fontId="2" fillId="0" borderId="74" xfId="0" applyFont="1" applyBorder="1" applyAlignment="1"/>
    <xf numFmtId="0" fontId="2" fillId="0" borderId="46" xfId="0" applyFont="1" applyBorder="1" applyAlignment="1"/>
    <xf numFmtId="0" fontId="0" fillId="8" borderId="29" xfId="0" applyFill="1" applyBorder="1" applyAlignment="1"/>
    <xf numFmtId="0" fontId="0" fillId="8" borderId="30" xfId="0" applyFill="1" applyBorder="1" applyAlignment="1"/>
    <xf numFmtId="0" fontId="0" fillId="8" borderId="31" xfId="0" applyFill="1" applyBorder="1" applyAlignment="1"/>
    <xf numFmtId="0" fontId="2" fillId="0" borderId="49" xfId="0" applyFont="1" applyBorder="1" applyAlignment="1"/>
    <xf numFmtId="0" fontId="2" fillId="15" borderId="57" xfId="0" applyFont="1" applyFill="1" applyBorder="1" applyAlignment="1"/>
    <xf numFmtId="0" fontId="2" fillId="15" borderId="54" xfId="0" applyFont="1" applyFill="1" applyBorder="1" applyAlignment="1"/>
    <xf numFmtId="0" fontId="2" fillId="15" borderId="63" xfId="0" applyFont="1" applyFill="1" applyBorder="1" applyAlignment="1"/>
    <xf numFmtId="0" fontId="2" fillId="15" borderId="55" xfId="0" applyFont="1" applyFill="1" applyBorder="1" applyAlignment="1"/>
    <xf numFmtId="0" fontId="2" fillId="0" borderId="31" xfId="0" applyFont="1" applyBorder="1" applyAlignment="1"/>
    <xf numFmtId="0" fontId="2" fillId="7" borderId="54" xfId="0" applyFont="1" applyFill="1" applyBorder="1" applyAlignment="1"/>
    <xf numFmtId="0" fontId="2" fillId="7" borderId="57" xfId="0" applyFont="1" applyFill="1" applyBorder="1" applyAlignment="1"/>
    <xf numFmtId="0" fontId="2" fillId="3" borderId="54" xfId="0" applyFont="1" applyFill="1" applyBorder="1" applyAlignment="1"/>
    <xf numFmtId="0" fontId="2" fillId="3" borderId="57" xfId="0" applyFont="1" applyFill="1" applyBorder="1" applyAlignment="1"/>
    <xf numFmtId="0" fontId="2" fillId="7" borderId="55" xfId="0" applyFont="1" applyFill="1" applyBorder="1" applyAlignment="1"/>
    <xf numFmtId="0" fontId="2" fillId="7" borderId="63" xfId="0" applyFont="1" applyFill="1" applyBorder="1" applyAlignment="1"/>
    <xf numFmtId="0" fontId="2" fillId="0" borderId="115" xfId="0" applyFont="1" applyBorder="1" applyAlignment="1"/>
    <xf numFmtId="0" fontId="2" fillId="15" borderId="121" xfId="0" applyFont="1" applyFill="1" applyBorder="1" applyAlignment="1"/>
    <xf numFmtId="0" fontId="0" fillId="8" borderId="47" xfId="0" applyFill="1" applyBorder="1" applyAlignment="1"/>
    <xf numFmtId="0" fontId="0" fillId="8" borderId="48" xfId="0" applyFill="1" applyBorder="1" applyAlignment="1"/>
    <xf numFmtId="0" fontId="0" fillId="8" borderId="49" xfId="0" applyFill="1" applyBorder="1" applyAlignment="1"/>
    <xf numFmtId="0" fontId="114" fillId="15" borderId="99" xfId="0" applyFont="1" applyFill="1" applyBorder="1" applyAlignment="1"/>
    <xf numFmtId="0" fontId="119" fillId="15" borderId="57" xfId="0" applyFont="1" applyFill="1" applyBorder="1" applyAlignment="1"/>
    <xf numFmtId="0" fontId="114" fillId="15" borderId="54" xfId="0" applyFont="1" applyFill="1" applyBorder="1" applyAlignment="1"/>
    <xf numFmtId="0" fontId="114" fillId="15" borderId="218" xfId="0" applyFont="1" applyFill="1" applyBorder="1" applyAlignment="1"/>
    <xf numFmtId="0" fontId="2" fillId="27" borderId="92" xfId="0" applyFont="1" applyFill="1" applyBorder="1" applyAlignment="1"/>
    <xf numFmtId="0" fontId="3" fillId="27" borderId="183" xfId="0" applyFont="1" applyFill="1" applyBorder="1" applyAlignment="1"/>
    <xf numFmtId="0" fontId="2" fillId="27" borderId="184" xfId="0" applyFont="1" applyFill="1" applyBorder="1" applyAlignment="1"/>
    <xf numFmtId="0" fontId="2" fillId="27" borderId="7" xfId="0" applyFont="1" applyFill="1" applyBorder="1" applyAlignment="1"/>
    <xf numFmtId="0" fontId="2" fillId="27" borderId="8" xfId="0" applyFont="1" applyFill="1" applyBorder="1" applyAlignment="1"/>
    <xf numFmtId="0" fontId="2" fillId="27" borderId="13" xfId="0" applyFont="1" applyFill="1" applyBorder="1" applyAlignment="1"/>
    <xf numFmtId="0" fontId="60" fillId="13" borderId="127" xfId="0" applyFont="1" applyFill="1" applyBorder="1" applyAlignment="1"/>
    <xf numFmtId="0" fontId="94" fillId="13" borderId="127" xfId="0" applyFont="1" applyFill="1" applyBorder="1" applyAlignment="1"/>
    <xf numFmtId="0" fontId="94" fillId="13" borderId="128" xfId="0" applyFont="1" applyFill="1" applyBorder="1" applyAlignment="1"/>
    <xf numFmtId="0" fontId="94" fillId="13" borderId="130" xfId="0" applyFont="1" applyFill="1" applyBorder="1" applyAlignment="1"/>
    <xf numFmtId="0" fontId="60" fillId="13" borderId="0" xfId="0" applyFont="1" applyFill="1" applyAlignment="1"/>
    <xf numFmtId="0" fontId="94" fillId="13" borderId="0" xfId="0" applyFont="1" applyFill="1" applyAlignment="1"/>
    <xf numFmtId="0" fontId="94" fillId="13" borderId="10" xfId="0" applyFont="1" applyFill="1" applyBorder="1" applyAlignment="1"/>
    <xf numFmtId="0" fontId="94" fillId="13" borderId="133" xfId="0" applyFont="1" applyFill="1" applyBorder="1" applyAlignment="1"/>
    <xf numFmtId="0" fontId="52" fillId="54" borderId="113" xfId="0" applyFont="1" applyFill="1" applyBorder="1" applyAlignment="1"/>
    <xf numFmtId="0" fontId="2" fillId="14" borderId="156" xfId="0" applyFont="1" applyFill="1" applyBorder="1" applyAlignment="1"/>
    <xf numFmtId="0" fontId="2" fillId="14" borderId="115" xfId="0" applyFont="1" applyFill="1" applyBorder="1" applyAlignment="1"/>
    <xf numFmtId="44" fontId="2" fillId="0" borderId="105" xfId="0" applyNumberFormat="1" applyFont="1" applyBorder="1" applyAlignment="1"/>
    <xf numFmtId="44" fontId="2" fillId="0" borderId="185" xfId="0" applyNumberFormat="1" applyFont="1" applyBorder="1" applyAlignment="1"/>
    <xf numFmtId="44" fontId="2" fillId="0" borderId="99" xfId="0" applyNumberFormat="1" applyFont="1" applyBorder="1" applyAlignment="1"/>
    <xf numFmtId="44" fontId="2" fillId="0" borderId="119" xfId="0" applyNumberFormat="1" applyFont="1" applyBorder="1" applyAlignment="1"/>
    <xf numFmtId="0" fontId="95" fillId="16" borderId="30" xfId="0" applyFont="1" applyFill="1" applyBorder="1" applyAlignment="1"/>
    <xf numFmtId="0" fontId="96" fillId="16" borderId="31" xfId="0" applyFont="1" applyFill="1" applyBorder="1" applyAlignment="1"/>
    <xf numFmtId="0" fontId="95" fillId="16" borderId="0" xfId="0" applyFont="1" applyFill="1" applyAlignment="1"/>
    <xf numFmtId="0" fontId="96" fillId="16" borderId="71" xfId="0" applyFont="1" applyFill="1" applyBorder="1" applyAlignment="1"/>
    <xf numFmtId="0" fontId="96" fillId="16" borderId="48" xfId="0" applyFont="1" applyFill="1" applyBorder="1" applyAlignment="1"/>
    <xf numFmtId="0" fontId="96" fillId="16" borderId="30" xfId="0" applyFont="1" applyFill="1" applyBorder="1" applyAlignment="1"/>
    <xf numFmtId="0" fontId="52" fillId="42" borderId="29" xfId="0" applyFont="1" applyFill="1" applyBorder="1" applyAlignment="1"/>
    <xf numFmtId="0" fontId="2" fillId="27" borderId="30" xfId="0" applyFont="1" applyFill="1" applyBorder="1" applyAlignment="1"/>
    <xf numFmtId="0" fontId="2" fillId="27" borderId="31" xfId="0" applyFont="1" applyFill="1" applyBorder="1" applyAlignment="1"/>
    <xf numFmtId="0" fontId="2" fillId="0" borderId="38" xfId="0" applyFont="1" applyBorder="1" applyAlignment="1"/>
    <xf numFmtId="0" fontId="2" fillId="0" borderId="50" xfId="0" applyFont="1" applyBorder="1" applyAlignment="1"/>
    <xf numFmtId="0" fontId="0" fillId="0" borderId="0" xfId="0" applyAlignment="1"/>
    <xf numFmtId="44" fontId="52" fillId="0" borderId="107" xfId="0" applyNumberFormat="1" applyFont="1" applyBorder="1" applyAlignment="1"/>
    <xf numFmtId="0" fontId="52" fillId="0" borderId="107" xfId="0" applyFont="1" applyBorder="1" applyAlignment="1"/>
    <xf numFmtId="0" fontId="52" fillId="0" borderId="108" xfId="0" applyFont="1" applyBorder="1" applyAlignment="1"/>
    <xf numFmtId="0" fontId="2" fillId="0" borderId="109" xfId="0" applyFont="1" applyBorder="1" applyAlignment="1"/>
    <xf numFmtId="0" fontId="2" fillId="0" borderId="204" xfId="0" applyFont="1" applyBorder="1" applyAlignment="1"/>
    <xf numFmtId="44" fontId="52" fillId="0" borderId="108" xfId="0" applyNumberFormat="1" applyFont="1" applyBorder="1" applyAlignment="1"/>
    <xf numFmtId="0" fontId="2" fillId="0" borderId="0" xfId="0" applyFont="1" applyAlignment="1"/>
    <xf numFmtId="0" fontId="2" fillId="16" borderId="30" xfId="0" applyFont="1" applyFill="1" applyBorder="1" applyAlignment="1"/>
    <xf numFmtId="0" fontId="2" fillId="13" borderId="31" xfId="0" applyFont="1" applyFill="1" applyBorder="1" applyAlignment="1"/>
    <xf numFmtId="0" fontId="52" fillId="0" borderId="106" xfId="0" applyFont="1" applyBorder="1" applyAlignment="1"/>
    <xf numFmtId="0" fontId="2" fillId="0" borderId="110" xfId="0" applyFont="1" applyBorder="1" applyAlignment="1"/>
    <xf numFmtId="0" fontId="2" fillId="0" borderId="40" xfId="0" applyFont="1" applyBorder="1" applyAlignment="1"/>
    <xf numFmtId="0" fontId="2" fillId="0" borderId="206" xfId="0" applyFont="1" applyBorder="1" applyAlignment="1"/>
    <xf numFmtId="44" fontId="52" fillId="0" borderId="190" xfId="0" applyNumberFormat="1" applyFont="1" applyBorder="1" applyAlignment="1"/>
    <xf numFmtId="0" fontId="2" fillId="0" borderId="166" xfId="0" applyFont="1" applyBorder="1" applyAlignment="1"/>
    <xf numFmtId="44" fontId="52" fillId="0" borderId="52" xfId="0" applyNumberFormat="1" applyFont="1" applyBorder="1" applyAlignment="1"/>
    <xf numFmtId="0" fontId="0" fillId="0" borderId="107" xfId="0" applyBorder="1" applyAlignment="1"/>
    <xf numFmtId="44" fontId="52" fillId="0" borderId="193" xfId="0" applyNumberFormat="1" applyFont="1" applyBorder="1" applyAlignment="1"/>
    <xf numFmtId="0" fontId="2" fillId="0" borderId="205" xfId="0" applyFont="1" applyBorder="1" applyAlignment="1"/>
    <xf numFmtId="0" fontId="2" fillId="0" borderId="108" xfId="0" applyFont="1" applyBorder="1" applyAlignment="1"/>
    <xf numFmtId="0" fontId="52" fillId="0" borderId="197" xfId="0" applyFont="1" applyBorder="1" applyAlignment="1"/>
    <xf numFmtId="0" fontId="2" fillId="0" borderId="198" xfId="0" applyFont="1" applyBorder="1" applyAlignment="1"/>
    <xf numFmtId="0" fontId="2" fillId="0" borderId="203" xfId="0" applyFont="1" applyBorder="1" applyAlignment="1"/>
    <xf numFmtId="44" fontId="52" fillId="0" borderId="197" xfId="0" applyNumberFormat="1" applyFont="1" applyBorder="1" applyAlignment="1"/>
    <xf numFmtId="0" fontId="0" fillId="0" borderId="52" xfId="0" applyBorder="1" applyAlignment="1"/>
    <xf numFmtId="0" fontId="2" fillId="0" borderId="193" xfId="0" applyFont="1" applyBorder="1" applyAlignment="1"/>
    <xf numFmtId="0" fontId="2" fillId="0" borderId="141" xfId="0" applyFont="1" applyBorder="1" applyAlignment="1"/>
    <xf numFmtId="0" fontId="52" fillId="0" borderId="52" xfId="0" applyFont="1" applyBorder="1" applyAlignment="1"/>
    <xf numFmtId="0" fontId="52" fillId="0" borderId="193" xfId="0" applyFont="1" applyBorder="1" applyAlignment="1"/>
    <xf numFmtId="0" fontId="2" fillId="16" borderId="131" xfId="0" applyFont="1" applyFill="1" applyBorder="1" applyAlignment="1"/>
    <xf numFmtId="0" fontId="2" fillId="16" borderId="12" xfId="0" applyFont="1" applyFill="1" applyBorder="1" applyAlignment="1"/>
    <xf numFmtId="0" fontId="2" fillId="16" borderId="48" xfId="0" applyFont="1" applyFill="1" applyBorder="1" applyAlignment="1"/>
    <xf numFmtId="0" fontId="2" fillId="16" borderId="143" xfId="0" applyFont="1" applyFill="1" applyBorder="1" applyAlignment="1"/>
    <xf numFmtId="0" fontId="52" fillId="0" borderId="38" xfId="0" applyFont="1" applyBorder="1" applyAlignment="1"/>
    <xf numFmtId="44" fontId="52" fillId="0" borderId="38" xfId="0" applyNumberFormat="1" applyFont="1" applyBorder="1" applyAlignment="1"/>
    <xf numFmtId="0" fontId="0" fillId="0" borderId="38" xfId="0" applyBorder="1" applyAlignment="1"/>
    <xf numFmtId="0" fontId="52" fillId="0" borderId="139" xfId="0" applyFont="1" applyBorder="1" applyAlignment="1"/>
    <xf numFmtId="0" fontId="2" fillId="0" borderId="140" xfId="0" applyFont="1" applyBorder="1" applyAlignment="1"/>
    <xf numFmtId="0" fontId="52" fillId="0" borderId="140" xfId="0" applyFont="1" applyBorder="1" applyAlignment="1"/>
    <xf numFmtId="44" fontId="52" fillId="0" borderId="140" xfId="0" applyNumberFormat="1" applyFont="1" applyBorder="1" applyAlignment="1"/>
    <xf numFmtId="0" fontId="52" fillId="65" borderId="106" xfId="0" applyFont="1" applyFill="1" applyBorder="1" applyAlignment="1"/>
    <xf numFmtId="0" fontId="2" fillId="65" borderId="110" xfId="0" applyFont="1" applyFill="1" applyBorder="1" applyAlignment="1"/>
    <xf numFmtId="0" fontId="2" fillId="0" borderId="136" xfId="2" applyFont="1" applyBorder="1" applyAlignment="1"/>
    <xf numFmtId="0" fontId="3" fillId="0" borderId="107" xfId="2" applyFont="1" applyBorder="1" applyAlignment="1"/>
    <xf numFmtId="0" fontId="2" fillId="0" borderId="38" xfId="2" applyFont="1" applyBorder="1" applyAlignment="1"/>
    <xf numFmtId="0" fontId="3" fillId="0" borderId="38" xfId="2" applyFont="1" applyBorder="1" applyAlignment="1"/>
    <xf numFmtId="0" fontId="2" fillId="0" borderId="50" xfId="2" applyFont="1" applyBorder="1" applyAlignment="1"/>
    <xf numFmtId="0" fontId="19" fillId="0" borderId="38" xfId="2" applyBorder="1" applyAlignment="1"/>
    <xf numFmtId="0" fontId="3" fillId="0" borderId="139" xfId="2" applyFont="1" applyBorder="1" applyAlignment="1"/>
    <xf numFmtId="0" fontId="2" fillId="0" borderId="140" xfId="2" applyFont="1" applyBorder="1" applyAlignment="1"/>
    <xf numFmtId="0" fontId="3" fillId="0" borderId="140" xfId="2" applyFont="1" applyBorder="1" applyAlignment="1"/>
    <xf numFmtId="0" fontId="2" fillId="0" borderId="141" xfId="2" applyFont="1" applyBorder="1" applyAlignment="1"/>
    <xf numFmtId="0" fontId="2" fillId="0" borderId="30" xfId="2" applyFont="1" applyBorder="1" applyAlignment="1"/>
    <xf numFmtId="0" fontId="2" fillId="0" borderId="145" xfId="2" applyFont="1" applyBorder="1" applyAlignment="1"/>
    <xf numFmtId="0" fontId="2" fillId="0" borderId="31" xfId="2" applyFont="1" applyBorder="1" applyAlignment="1"/>
    <xf numFmtId="0" fontId="8" fillId="23" borderId="45" xfId="2" applyFont="1" applyFill="1" applyBorder="1" applyAlignment="1"/>
    <xf numFmtId="0" fontId="2" fillId="0" borderId="0" xfId="2" applyFont="1" applyAlignment="1"/>
    <xf numFmtId="0" fontId="2" fillId="0" borderId="46" xfId="2" applyFont="1" applyBorder="1" applyAlignment="1"/>
    <xf numFmtId="44" fontId="3" fillId="0" borderId="38" xfId="2" applyNumberFormat="1" applyFont="1" applyBorder="1" applyAlignment="1"/>
    <xf numFmtId="0" fontId="2" fillId="0" borderId="131" xfId="2" applyFont="1" applyBorder="1" applyAlignment="1"/>
    <xf numFmtId="0" fontId="2" fillId="0" borderId="12" xfId="2" applyFont="1" applyBorder="1" applyAlignment="1"/>
    <xf numFmtId="0" fontId="2" fillId="0" borderId="74" xfId="2" applyFont="1" applyBorder="1" applyAlignment="1"/>
    <xf numFmtId="0" fontId="2" fillId="0" borderId="48" xfId="2" applyFont="1" applyBorder="1" applyAlignment="1"/>
    <xf numFmtId="0" fontId="2" fillId="0" borderId="143" xfId="2" applyFont="1" applyBorder="1" applyAlignment="1"/>
    <xf numFmtId="0" fontId="2" fillId="0" borderId="49" xfId="2" applyFont="1" applyBorder="1" applyAlignment="1"/>
    <xf numFmtId="0" fontId="2" fillId="0" borderId="147" xfId="2" applyFont="1" applyBorder="1" applyAlignment="1"/>
    <xf numFmtId="0" fontId="2" fillId="0" borderId="103" xfId="2" applyFont="1" applyBorder="1" applyAlignment="1"/>
    <xf numFmtId="0" fontId="6" fillId="23" borderId="29" xfId="2" applyFont="1" applyFill="1" applyBorder="1" applyAlignment="1"/>
    <xf numFmtId="0" fontId="22" fillId="27" borderId="30" xfId="0" applyFont="1" applyFill="1" applyBorder="1" applyAlignment="1"/>
    <xf numFmtId="0" fontId="22" fillId="27" borderId="31" xfId="0" applyFont="1" applyFill="1" applyBorder="1" applyAlignment="1"/>
    <xf numFmtId="0" fontId="22" fillId="0" borderId="147" xfId="0" applyFont="1" applyBorder="1" applyAlignment="1"/>
    <xf numFmtId="0" fontId="22" fillId="0" borderId="103" xfId="0" applyFont="1" applyBorder="1" applyAlignment="1"/>
    <xf numFmtId="0" fontId="22" fillId="0" borderId="127" xfId="0" applyFont="1" applyBorder="1" applyAlignment="1"/>
    <xf numFmtId="0" fontId="22" fillId="0" borderId="102" xfId="0" applyFont="1" applyBorder="1" applyAlignment="1"/>
    <xf numFmtId="0" fontId="22" fillId="13" borderId="30" xfId="0" applyFont="1" applyFill="1" applyBorder="1" applyAlignment="1"/>
    <xf numFmtId="0" fontId="22" fillId="13" borderId="31" xfId="0" applyFont="1" applyFill="1" applyBorder="1" applyAlignment="1"/>
    <xf numFmtId="0" fontId="0" fillId="27" borderId="43" xfId="0" applyFill="1" applyBorder="1" applyAlignment="1"/>
    <xf numFmtId="0" fontId="22" fillId="16" borderId="127" xfId="0" applyFont="1" applyFill="1" applyBorder="1" applyAlignment="1"/>
    <xf numFmtId="0" fontId="22" fillId="16" borderId="128" xfId="0" applyFont="1" applyFill="1" applyBorder="1" applyAlignment="1"/>
    <xf numFmtId="0" fontId="13" fillId="2" borderId="127" xfId="0" applyFont="1" applyFill="1" applyBorder="1" applyAlignment="1"/>
    <xf numFmtId="0" fontId="22" fillId="0" borderId="128" xfId="0" applyFont="1" applyBorder="1" applyAlignment="1"/>
    <xf numFmtId="0" fontId="13" fillId="3" borderId="127" xfId="0" applyFont="1" applyFill="1" applyBorder="1" applyAlignment="1"/>
    <xf numFmtId="0" fontId="0" fillId="27" borderId="161" xfId="0" applyFill="1" applyBorder="1" applyAlignment="1"/>
  </cellXfs>
  <cellStyles count="3">
    <cellStyle name="Hyperlink" xfId="1" builtinId="8"/>
    <cellStyle name="Normal" xfId="0" builtinId="0"/>
    <cellStyle name="Normal 2" xfId="2" xr:uid="{24F7F42D-9500-46BB-A322-6EB60FFDCC45}"/>
  </cellStyles>
  <dxfs count="1">
    <dxf>
      <fill>
        <patternFill patternType="none"/>
      </fill>
    </dxf>
  </dxfs>
  <tableStyles count="0" defaultTableStyle="TableStyleMedium2" defaultPivotStyle="PivotStyleLight16"/>
  <colors>
    <mruColors>
      <color rgb="FFFFFF99"/>
      <color rgb="FFFFFFCC"/>
      <color rgb="FF00A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22/11/relationships/FeaturePropertyBag" Target="featurePropertyBag/featurePropertyBag.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alcChain" Target="calcChain.xml"/><Relationship Id="rId8" Type="http://schemas.openxmlformats.org/officeDocument/2006/relationships/worksheet" Target="worksheets/sheet8.xml"/></Relationships>
</file>

<file path=xl/documenttasks/documenttask1.xml><?xml version="1.0" encoding="utf-8"?>
<Tasks xmlns="http://schemas.microsoft.com/office/tasks/2019/documenttasks">
  <Task id="{5080BE51-FF98-4A16-82AB-B1127BA2B7CE}">
    <Anchor>
      <Comment id="{18F59737-F304-4DB8-AAD6-A64F52BB9C5F}"/>
    </Anchor>
    <History>
      <Event time="2025-03-26T17:03:58.21" id="{57D6E50F-5C2B-4A3A-A130-03DF02A3A43E}">
        <Attribution userId="S::cbutler@apsk12.org::a117144b-3227-46e9-ad33-42c800ccce56" userName="Butler, Candice" userProvider="AD"/>
        <Anchor>
          <Comment id="{18F59737-F304-4DB8-AAD6-A64F52BB9C5F}"/>
        </Anchor>
        <Create/>
      </Event>
      <Event time="2025-03-26T17:03:58.21" id="{4FBB0E80-D09F-477E-A27A-2936C39DC47B}">
        <Attribution userId="S::cbutler@apsk12.org::a117144b-3227-46e9-ad33-42c800ccce56" userName="Butler, Candice" userProvider="AD"/>
        <Anchor>
          <Comment id="{18F59737-F304-4DB8-AAD6-A64F52BB9C5F}"/>
        </Anchor>
        <Assign userId="S::Keasha.Copeland@apsk12.org::9f22a172-4a9c-4e91-8f31-3531046f09c5" userName="Copeland, Keasha" userProvider="AD"/>
      </Event>
      <Event time="2025-03-26T17:03:58.21" id="{CDD6E31C-B3CC-4EEF-9576-4C3AA92ED4CD}">
        <Attribution userId="S::cbutler@apsk12.org::a117144b-3227-46e9-ad33-42c800ccce56" userName="Butler, Candice" userProvider="AD"/>
        <Anchor>
          <Comment id="{18F59737-F304-4DB8-AAD6-A64F52BB9C5F}"/>
        </Anchor>
        <SetTitle title="@Copeland, Keasha Hi Keasha. Please see the requested CIP updates. Note the specific change to the FE tab which is now included with the I&amp;P Action Steps. "/>
      </Event>
    </History>
  </Task>
</Task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0572750" cy="6657975"/>
    <xdr:pic>
      <xdr:nvPicPr>
        <xdr:cNvPr id="2" name="image17.png" title="Imag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409575</xdr:rowOff>
    </xdr:from>
    <xdr:to>
      <xdr:col>12</xdr:col>
      <xdr:colOff>9525</xdr:colOff>
      <xdr:row>28</xdr:row>
      <xdr:rowOff>161925</xdr:rowOff>
    </xdr:to>
    <xdr:pic>
      <xdr:nvPicPr>
        <xdr:cNvPr id="11" name="Picture 10">
          <a:extLst>
            <a:ext uri="{FF2B5EF4-FFF2-40B4-BE49-F238E27FC236}">
              <a16:creationId xmlns:a16="http://schemas.microsoft.com/office/drawing/2014/main" id="{7B1947A0-FB46-9A15-B53E-90E10A3797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212" b="212"/>
        <a:stretch/>
      </xdr:blipFill>
      <xdr:spPr>
        <a:xfrm>
          <a:off x="0" y="409575"/>
          <a:ext cx="11039475" cy="55054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149831</xdr:colOff>
      <xdr:row>0</xdr:row>
      <xdr:rowOff>53511</xdr:rowOff>
    </xdr:from>
    <xdr:to>
      <xdr:col>4</xdr:col>
      <xdr:colOff>1743148</xdr:colOff>
      <xdr:row>0</xdr:row>
      <xdr:rowOff>870446</xdr:rowOff>
    </xdr:to>
    <xdr:pic>
      <xdr:nvPicPr>
        <xdr:cNvPr id="6" name="Picture 5">
          <a:extLst>
            <a:ext uri="{FF2B5EF4-FFF2-40B4-BE49-F238E27FC236}">
              <a16:creationId xmlns:a16="http://schemas.microsoft.com/office/drawing/2014/main" id="{879110C2-6CD9-CECD-BE1B-3ED9FB84D99E}"/>
            </a:ext>
          </a:extLst>
        </xdr:cNvPr>
        <xdr:cNvPicPr>
          <a:picLocks noChangeAspect="1"/>
        </xdr:cNvPicPr>
      </xdr:nvPicPr>
      <xdr:blipFill>
        <a:blip xmlns:r="http://schemas.openxmlformats.org/officeDocument/2006/relationships" r:embed="rId1"/>
        <a:stretch>
          <a:fillRect/>
        </a:stretch>
      </xdr:blipFill>
      <xdr:spPr>
        <a:xfrm>
          <a:off x="5372528" y="53511"/>
          <a:ext cx="3359187" cy="8169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1583933</xdr:colOff>
      <xdr:row>0</xdr:row>
      <xdr:rowOff>117725</xdr:rowOff>
    </xdr:from>
    <xdr:to>
      <xdr:col>4</xdr:col>
      <xdr:colOff>1410342</xdr:colOff>
      <xdr:row>0</xdr:row>
      <xdr:rowOff>936875</xdr:rowOff>
    </xdr:to>
    <xdr:pic>
      <xdr:nvPicPr>
        <xdr:cNvPr id="3" name="Picture 2">
          <a:extLst>
            <a:ext uri="{FF2B5EF4-FFF2-40B4-BE49-F238E27FC236}">
              <a16:creationId xmlns:a16="http://schemas.microsoft.com/office/drawing/2014/main" id="{0291DD9C-55B9-48E4-B342-935AB3B07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1124" y="117725"/>
          <a:ext cx="3358151"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1583933</xdr:colOff>
      <xdr:row>0</xdr:row>
      <xdr:rowOff>117725</xdr:rowOff>
    </xdr:from>
    <xdr:to>
      <xdr:col>4</xdr:col>
      <xdr:colOff>1410342</xdr:colOff>
      <xdr:row>0</xdr:row>
      <xdr:rowOff>936875</xdr:rowOff>
    </xdr:to>
    <xdr:pic>
      <xdr:nvPicPr>
        <xdr:cNvPr id="2" name="Picture 1">
          <a:extLst>
            <a:ext uri="{FF2B5EF4-FFF2-40B4-BE49-F238E27FC236}">
              <a16:creationId xmlns:a16="http://schemas.microsoft.com/office/drawing/2014/main" id="{7736638D-B1B3-4F68-BDBF-0C7BFAC55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46308" y="117725"/>
          <a:ext cx="3350659"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3</xdr:col>
      <xdr:colOff>1162799</xdr:colOff>
      <xdr:row>0</xdr:row>
      <xdr:rowOff>83371</xdr:rowOff>
    </xdr:from>
    <xdr:ext cx="2238375" cy="819150"/>
    <xdr:pic>
      <xdr:nvPicPr>
        <xdr:cNvPr id="2" name="image5.png" title="Image">
          <a:extLst>
            <a:ext uri="{FF2B5EF4-FFF2-40B4-BE49-F238E27FC236}">
              <a16:creationId xmlns:a16="http://schemas.microsoft.com/office/drawing/2014/main" id="{732CF09C-B21E-4D37-807F-4AC688363D25}"/>
            </a:ext>
          </a:extLst>
        </xdr:cNvPr>
        <xdr:cNvPicPr preferRelativeResize="0"/>
      </xdr:nvPicPr>
      <xdr:blipFill>
        <a:blip xmlns:r="http://schemas.openxmlformats.org/officeDocument/2006/relationships" r:embed="rId1" cstate="print"/>
        <a:stretch>
          <a:fillRect/>
        </a:stretch>
      </xdr:blipFill>
      <xdr:spPr>
        <a:xfrm>
          <a:off x="6049124" y="83371"/>
          <a:ext cx="2238375" cy="8191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3</xdr:col>
      <xdr:colOff>1162799</xdr:colOff>
      <xdr:row>0</xdr:row>
      <xdr:rowOff>83371</xdr:rowOff>
    </xdr:from>
    <xdr:ext cx="2238375" cy="819150"/>
    <xdr:pic>
      <xdr:nvPicPr>
        <xdr:cNvPr id="2" name="image5.png" title="Image">
          <a:extLst>
            <a:ext uri="{FF2B5EF4-FFF2-40B4-BE49-F238E27FC236}">
              <a16:creationId xmlns:a16="http://schemas.microsoft.com/office/drawing/2014/main" id="{BE1B9B59-0B84-43E4-9B50-6C0E56BB2608}"/>
            </a:ext>
          </a:extLst>
        </xdr:cNvPr>
        <xdr:cNvPicPr preferRelativeResize="0"/>
      </xdr:nvPicPr>
      <xdr:blipFill>
        <a:blip xmlns:r="http://schemas.openxmlformats.org/officeDocument/2006/relationships" r:embed="rId1" cstate="print"/>
        <a:stretch>
          <a:fillRect/>
        </a:stretch>
      </xdr:blipFill>
      <xdr:spPr>
        <a:xfrm>
          <a:off x="6553949" y="83371"/>
          <a:ext cx="2238375" cy="8191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twoCellAnchor editAs="oneCell">
    <xdr:from>
      <xdr:col>2</xdr:col>
      <xdr:colOff>1583933</xdr:colOff>
      <xdr:row>0</xdr:row>
      <xdr:rowOff>117725</xdr:rowOff>
    </xdr:from>
    <xdr:to>
      <xdr:col>4</xdr:col>
      <xdr:colOff>1410342</xdr:colOff>
      <xdr:row>0</xdr:row>
      <xdr:rowOff>936875</xdr:rowOff>
    </xdr:to>
    <xdr:pic>
      <xdr:nvPicPr>
        <xdr:cNvPr id="2" name="Picture 1">
          <a:extLst>
            <a:ext uri="{FF2B5EF4-FFF2-40B4-BE49-F238E27FC236}">
              <a16:creationId xmlns:a16="http://schemas.microsoft.com/office/drawing/2014/main" id="{29817D33-AAB9-423E-A332-A8C82DD233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46308" y="117725"/>
          <a:ext cx="3350659"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Copeland, Keasha" id="{BEA7F651-278A-4510-B4F9-D468CBE3C098}" userId="Keasha.Copeland@apsk12.org" providerId="PeoplePicker"/>
  <person displayName="Butler, Candice" id="{FEB10142-FAA5-4FC3-BA13-0F60B3686466}" userId="S::cbutler@apsk12.org::a117144b-3227-46e9-ad33-42c800ccce56" providerId="AD"/>
  <person displayName="Hamler, Mikelle" id="{BCA2EB94-D47A-4986-B525-AFFBF63D9650}" userId="S::mikelle.hamler@apsk12.org::9abf11cf-739c-48be-a9db-34f605535cf8"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30" dT="2025-03-26T17:03:58.21" personId="{FEB10142-FAA5-4FC3-BA13-0F60B3686466}" id="{18F59737-F304-4DB8-AAD6-A64F52BB9C5F}">
    <text xml:space="preserve">@Copeland, Keasha Hi Keasha. Please see the requested CIP updates.  Note the specific change to the FE tab which is now included with the I&amp;P Action Steps. </text>
    <mentions>
      <mention mentionpersonId="{BEA7F651-278A-4510-B4F9-D468CBE3C098}" mentionId="{ECC77308-5494-48F7-8215-0941E0BFC5DC}" startIndex="0" length="17"/>
    </mentions>
  </threadedComment>
</ThreadedComments>
</file>

<file path=xl/threadedComments/threadedComment2.xml><?xml version="1.0" encoding="utf-8"?>
<ThreadedComments xmlns="http://schemas.microsoft.com/office/spreadsheetml/2018/threadedcomments" xmlns:x="http://schemas.openxmlformats.org/spreadsheetml/2006/main">
  <threadedComment ref="A28" dT="2026-08-05T14:31:52.14" personId="{BCA2EB94-D47A-4986-B525-AFFBF63D9650}" id="{E3EF1E7D-5FCB-4AE2-AD46-5AE4C9450C5C}">
    <text xml:space="preserve">Principal needs to decide between ECTS or Dr. Thompson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7" Type="http://schemas.microsoft.com/office/2019/04/relationships/documenttask" Target="../documenttasks/documenttask1.xml"/><Relationship Id="rId2" Type="http://schemas.openxmlformats.org/officeDocument/2006/relationships/hyperlink" Target="https://ies.ed.gov/ncee/wwc/docs/practiceguide/rti_reading_pg_021809.pdf" TargetMode="External"/><Relationship Id="rId1" Type="http://schemas.openxmlformats.org/officeDocument/2006/relationships/hyperlink" Target="https://ies.ed.gov/ncee/WWC/Search/Products?productType=1"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hyperlink" Target="https://www.evidenceforessa.org/program/content-focused-coaching-whole-class/" TargetMode="External"/><Relationship Id="rId2" Type="http://schemas.openxmlformats.org/officeDocument/2006/relationships/hyperlink" Target="https://ies.ed.gov/ncee/WWC/Search/Products?productType=1" TargetMode="External"/><Relationship Id="rId1" Type="http://schemas.openxmlformats.org/officeDocument/2006/relationships/hyperlink" Target="https://ies.ed.gov/ncee/WWC/Search/Products?productType=1" TargetMode="External"/><Relationship Id="rId5" Type="http://schemas.openxmlformats.org/officeDocument/2006/relationships/drawing" Target="../drawings/drawing4.xml"/><Relationship Id="rId4" Type="http://schemas.openxmlformats.org/officeDocument/2006/relationships/hyperlink" Target="https://ies.ed.gov/ncee/wwc/Docs/PracticeGuide/dddm_pg_092909.pdf"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ies.ed.gov/ncee/wwc/Docs/PracticeGuide/dddm_pg_092909.pdf" TargetMode="External"/><Relationship Id="rId2" Type="http://schemas.openxmlformats.org/officeDocument/2006/relationships/hyperlink" Target="https://ies.ed.gov/ncee/WWC/Search/Products?productType=1" TargetMode="External"/><Relationship Id="rId1" Type="http://schemas.openxmlformats.org/officeDocument/2006/relationships/hyperlink" Target="https://ies.ed.gov/ncee/WWC/Search/Products?productType=1" TargetMode="External"/><Relationship Id="rId5" Type="http://schemas.openxmlformats.org/officeDocument/2006/relationships/drawing" Target="../drawings/drawing5.xml"/><Relationship Id="rId4" Type="http://schemas.openxmlformats.org/officeDocument/2006/relationships/hyperlink" Target="https://ies.ed.gov/ncee/wwc/Docs/PracticeGuide/dddm_pg_092909.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s://ies.ed.gov/ncee/WWC/Search/Products?productType=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ies.ed.gov/ncee/WWC/Search/Products?productType=1" TargetMode="External"/><Relationship Id="rId1" Type="http://schemas.openxmlformats.org/officeDocument/2006/relationships/hyperlink" Target="https://ies.ed.gov/ncee/WWC/Search/Products?productType=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evidenceforessa.org/program/early-warning-intervention-and-monitoring-system-ewims/" TargetMode="External"/><Relationship Id="rId2" Type="http://schemas.openxmlformats.org/officeDocument/2006/relationships/hyperlink" Target="https://ies.ed.gov/ncee/WWC/Search/Products?productType=1" TargetMode="External"/><Relationship Id="rId1" Type="http://schemas.openxmlformats.org/officeDocument/2006/relationships/hyperlink" Target="https://ies.ed.gov/ncee/WWC/Search/Products?productType=1" TargetMode="External"/><Relationship Id="rId4"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 Type="http://schemas.openxmlformats.org/officeDocument/2006/relationships/hyperlink" Target="https://drive.google.com/file/d/1Q-7ZN54Km0Eq-3ufRdLfJpKs66BCyL0Q/view?usp=drive_link" TargetMode="External"/></Relationships>
</file>

<file path=xl/worksheets/_rels/sheet17.xml.rels><?xml version="1.0" encoding="UTF-8" standalone="yes"?>
<Relationships xmlns="http://schemas.openxmlformats.org/package/2006/relationships"><Relationship Id="rId1" Type="http://schemas.openxmlformats.org/officeDocument/2006/relationships/hyperlink" Target="https://drive.google.com/file/d/1Q-7ZN54Km0Eq-3ufRdLfJpKs66BCyL0Q/view?usp=drive_link" TargetMode="External"/></Relationships>
</file>

<file path=xl/worksheets/_rels/sheet2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drive.google.com/file/d/1TLR8FHEqiZcIxrctxy5jLrrn1WroBPgr/view?usp=sharing" TargetMode="External"/><Relationship Id="rId4" Type="http://schemas.microsoft.com/office/2017/10/relationships/threadedComment" Target="../threadedComments/threadedComment2.xml"/></Relationships>
</file>

<file path=xl/worksheets/_rels/sheet21.xml.rels><?xml version="1.0" encoding="UTF-8" standalone="yes"?>
<Relationships xmlns="http://schemas.openxmlformats.org/package/2006/relationships"><Relationship Id="rId1" Type="http://schemas.openxmlformats.org/officeDocument/2006/relationships/hyperlink" Target="https://drive.google.com/file/d/1TLR8FHEqiZcIxrctxy5jLrrn1WroBPgr/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9" tint="0.59999389629810485"/>
    <outlinePr summaryBelow="0" summaryRight="0"/>
  </sheetPr>
  <dimension ref="A1"/>
  <sheetViews>
    <sheetView workbookViewId="0">
      <selection activeCell="O23" sqref="O23"/>
    </sheetView>
  </sheetViews>
  <sheetFormatPr defaultColWidth="12.5703125" defaultRowHeight="15.75" customHeight="1"/>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C00000"/>
    <outlinePr summaryBelow="0" summaryRight="0"/>
    <pageSetUpPr fitToPage="1"/>
  </sheetPr>
  <dimension ref="A1:Q34"/>
  <sheetViews>
    <sheetView zoomScaleNormal="100" workbookViewId="0">
      <selection activeCell="M33" sqref="M33"/>
    </sheetView>
  </sheetViews>
  <sheetFormatPr defaultColWidth="12.5703125" defaultRowHeight="15.75" customHeight="1"/>
  <cols>
    <col min="1" max="1" width="15" customWidth="1"/>
    <col min="2" max="2" width="22.5703125" customWidth="1"/>
    <col min="3" max="4" width="12.5703125" customWidth="1"/>
    <col min="10" max="10" width="14.7109375" customWidth="1"/>
  </cols>
  <sheetData>
    <row r="1" spans="1:17" ht="33.75" customHeight="1">
      <c r="A1" s="404" t="s">
        <v>0</v>
      </c>
      <c r="B1" s="405"/>
      <c r="C1" s="405"/>
      <c r="D1" s="405"/>
      <c r="E1" s="405"/>
      <c r="F1" s="405"/>
      <c r="G1" s="405"/>
      <c r="H1" s="405"/>
      <c r="I1" s="405"/>
      <c r="J1" s="405"/>
      <c r="K1" s="405"/>
      <c r="L1" s="406"/>
    </row>
    <row r="2" spans="1:17" ht="15.75" customHeight="1">
      <c r="A2" s="14"/>
      <c r="B2" s="14"/>
      <c r="C2" s="14"/>
      <c r="D2" s="14"/>
      <c r="E2" s="14"/>
      <c r="F2" s="14"/>
      <c r="G2" s="14"/>
      <c r="H2" s="14"/>
      <c r="I2" s="14"/>
      <c r="J2" s="14"/>
      <c r="K2" s="14"/>
      <c r="L2" s="14"/>
    </row>
    <row r="5" spans="1:17" ht="15.75" customHeight="1">
      <c r="N5" s="2"/>
      <c r="O5" s="2"/>
      <c r="P5" s="2"/>
      <c r="Q5" s="2"/>
    </row>
    <row r="6" spans="1:17" ht="15.75" customHeight="1">
      <c r="N6" s="2"/>
      <c r="O6" s="2"/>
      <c r="P6" s="2"/>
      <c r="Q6" s="2"/>
    </row>
    <row r="7" spans="1:17" ht="15.75" customHeight="1">
      <c r="N7" s="2"/>
      <c r="O7" s="2"/>
      <c r="P7" s="2"/>
      <c r="Q7" s="2"/>
    </row>
    <row r="8" spans="1:17" ht="15.75" customHeight="1">
      <c r="N8" s="2"/>
      <c r="O8" s="2"/>
      <c r="P8" s="2"/>
      <c r="Q8" s="2"/>
    </row>
    <row r="27" spans="1:12" ht="12.75"/>
    <row r="28" spans="1:12" ht="12.75"/>
    <row r="29" spans="1:12" ht="13.5" thickBot="1">
      <c r="A29" s="14"/>
      <c r="B29" s="14"/>
      <c r="C29" s="14"/>
      <c r="D29" s="14"/>
      <c r="E29" s="14"/>
      <c r="F29" s="14"/>
      <c r="G29" s="14"/>
      <c r="H29" s="14"/>
      <c r="I29" s="14"/>
      <c r="J29" s="14"/>
      <c r="K29" s="14"/>
      <c r="L29" s="14"/>
    </row>
    <row r="30" spans="1:12" ht="15.75" customHeight="1" thickBot="1">
      <c r="A30" s="410" t="s">
        <v>1</v>
      </c>
      <c r="B30" s="411"/>
      <c r="C30" s="407" t="s">
        <v>2</v>
      </c>
      <c r="D30" s="408"/>
      <c r="E30" s="408"/>
      <c r="F30" s="408"/>
      <c r="G30" s="409"/>
      <c r="H30" s="410" t="s">
        <v>3</v>
      </c>
      <c r="I30" s="411"/>
      <c r="J30" s="417" t="s">
        <v>4</v>
      </c>
      <c r="K30" s="418"/>
      <c r="L30" s="419"/>
    </row>
    <row r="31" spans="1:12" ht="15.75" customHeight="1" thickBot="1">
      <c r="A31" s="410" t="s">
        <v>5</v>
      </c>
      <c r="B31" s="411"/>
      <c r="C31" s="407" t="s">
        <v>6</v>
      </c>
      <c r="D31" s="408"/>
      <c r="E31" s="408"/>
      <c r="F31" s="408"/>
      <c r="G31" s="409"/>
      <c r="H31" s="410" t="s">
        <v>7</v>
      </c>
      <c r="I31" s="411"/>
      <c r="J31" s="417" t="s">
        <v>8</v>
      </c>
      <c r="K31" s="418"/>
      <c r="L31" s="419"/>
    </row>
    <row r="32" spans="1:12" ht="15.75" customHeight="1" thickBot="1">
      <c r="A32" s="410" t="s">
        <v>9</v>
      </c>
      <c r="B32" s="411"/>
      <c r="C32" s="407" t="s">
        <v>10</v>
      </c>
      <c r="D32" s="408"/>
      <c r="E32" s="408"/>
      <c r="F32" s="408"/>
      <c r="G32" s="409"/>
      <c r="H32" s="414" t="s">
        <v>11</v>
      </c>
      <c r="I32" s="415"/>
      <c r="J32" s="417" t="s">
        <v>12</v>
      </c>
      <c r="K32" s="418"/>
      <c r="L32" s="419"/>
    </row>
    <row r="33" spans="1:12" ht="15.75" customHeight="1" thickBot="1">
      <c r="A33" s="412" t="s">
        <v>13</v>
      </c>
      <c r="B33" s="413"/>
      <c r="C33" s="407" t="s">
        <v>14</v>
      </c>
      <c r="D33" s="408"/>
      <c r="E33" s="408"/>
      <c r="F33" s="408"/>
      <c r="G33" s="408"/>
      <c r="H33" s="410" t="s">
        <v>15</v>
      </c>
      <c r="I33" s="416"/>
      <c r="J33" s="411"/>
      <c r="K33" s="417" t="s">
        <v>16</v>
      </c>
      <c r="L33" s="419"/>
    </row>
    <row r="34" spans="1:12" ht="7.5" customHeight="1"/>
  </sheetData>
  <mergeCells count="17">
    <mergeCell ref="J31:L31"/>
    <mergeCell ref="A1:L1"/>
    <mergeCell ref="C30:G30"/>
    <mergeCell ref="C31:G31"/>
    <mergeCell ref="C32:G32"/>
    <mergeCell ref="C33:G33"/>
    <mergeCell ref="H30:I30"/>
    <mergeCell ref="H31:I31"/>
    <mergeCell ref="A30:B30"/>
    <mergeCell ref="A31:B31"/>
    <mergeCell ref="A32:B32"/>
    <mergeCell ref="A33:B33"/>
    <mergeCell ref="H32:I32"/>
    <mergeCell ref="H33:J33"/>
    <mergeCell ref="J32:L32"/>
    <mergeCell ref="K33:L33"/>
    <mergeCell ref="J30:L30"/>
  </mergeCells>
  <pageMargins left="0.7" right="0.7" top="0.75" bottom="0.75" header="0.3" footer="0.3"/>
  <pageSetup scale="4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83C50-6BEC-479C-8165-A7EAF1546B9F}">
  <sheetPr>
    <tabColor rgb="FFC00000"/>
    <outlinePr summaryBelow="0" summaryRight="0"/>
  </sheetPr>
  <dimension ref="A1:E34"/>
  <sheetViews>
    <sheetView workbookViewId="0">
      <selection activeCell="A33" sqref="A33:D33"/>
    </sheetView>
  </sheetViews>
  <sheetFormatPr defaultColWidth="12.5703125" defaultRowHeight="15.75" customHeight="1"/>
  <cols>
    <col min="1" max="1" width="33.5703125" customWidth="1"/>
    <col min="2" max="2" width="25.7109375" bestFit="1" customWidth="1"/>
    <col min="3" max="3" width="45.5703125" customWidth="1"/>
    <col min="4" max="4" width="26.140625" customWidth="1"/>
    <col min="5" max="5" width="36.5703125" bestFit="1" customWidth="1"/>
  </cols>
  <sheetData>
    <row r="1" spans="1:5" ht="34.5" customHeight="1">
      <c r="A1" s="456" t="s">
        <v>17</v>
      </c>
      <c r="B1" s="457"/>
      <c r="C1" s="457"/>
      <c r="D1" s="457"/>
      <c r="E1" s="458"/>
    </row>
    <row r="2" spans="1:5" ht="20.25" customHeight="1">
      <c r="A2" s="163" t="s">
        <v>18</v>
      </c>
      <c r="B2" s="164" t="s">
        <v>19</v>
      </c>
      <c r="C2" s="163" t="s">
        <v>20</v>
      </c>
      <c r="D2" s="164" t="s">
        <v>21</v>
      </c>
      <c r="E2" s="165" t="s">
        <v>22</v>
      </c>
    </row>
    <row r="3" spans="1:5" ht="20.25" customHeight="1">
      <c r="A3" s="424" t="s">
        <v>23</v>
      </c>
      <c r="B3" s="425"/>
      <c r="C3" s="459"/>
      <c r="D3" s="425"/>
      <c r="E3" s="426"/>
    </row>
    <row r="4" spans="1:5" ht="54" customHeight="1">
      <c r="A4" s="436" t="s">
        <v>24</v>
      </c>
      <c r="B4" s="460" t="s">
        <v>25</v>
      </c>
      <c r="C4" s="433" t="s">
        <v>26</v>
      </c>
      <c r="D4" s="463" t="s">
        <v>27</v>
      </c>
      <c r="E4" s="466" t="s">
        <v>28</v>
      </c>
    </row>
    <row r="5" spans="1:5" ht="57" customHeight="1">
      <c r="A5" s="453"/>
      <c r="B5" s="461"/>
      <c r="C5" s="434"/>
      <c r="D5" s="464"/>
      <c r="E5" s="466"/>
    </row>
    <row r="6" spans="1:5" ht="15" customHeight="1">
      <c r="A6" s="450"/>
      <c r="B6" s="462"/>
      <c r="C6" s="435"/>
      <c r="D6" s="465"/>
      <c r="E6" s="467"/>
    </row>
    <row r="7" spans="1:5" ht="20.25" customHeight="1">
      <c r="A7" s="424" t="s">
        <v>29</v>
      </c>
      <c r="B7" s="425"/>
      <c r="C7" s="442"/>
      <c r="D7" s="425"/>
      <c r="E7" s="443"/>
    </row>
    <row r="8" spans="1:5" ht="123.75" customHeight="1">
      <c r="A8" s="48" t="s">
        <v>30</v>
      </c>
      <c r="B8" s="46" t="s">
        <v>31</v>
      </c>
      <c r="C8" s="289" t="s">
        <v>32</v>
      </c>
      <c r="D8" s="444" t="s">
        <v>33</v>
      </c>
      <c r="E8" s="447" t="s">
        <v>34</v>
      </c>
    </row>
    <row r="9" spans="1:5" ht="15.75" customHeight="1">
      <c r="A9" s="436" t="s">
        <v>35</v>
      </c>
      <c r="B9" s="427" t="s">
        <v>31</v>
      </c>
      <c r="C9" s="433" t="s">
        <v>36</v>
      </c>
      <c r="D9" s="445"/>
      <c r="E9" s="448"/>
    </row>
    <row r="10" spans="1:5" ht="15.75" customHeight="1">
      <c r="A10" s="437"/>
      <c r="B10" s="428"/>
      <c r="C10" s="434"/>
      <c r="D10" s="445"/>
      <c r="E10" s="448"/>
    </row>
    <row r="11" spans="1:5" ht="82.5" customHeight="1">
      <c r="A11" s="438"/>
      <c r="B11" s="429"/>
      <c r="C11" s="435"/>
      <c r="D11" s="445"/>
      <c r="E11" s="448"/>
    </row>
    <row r="12" spans="1:5" ht="15.75" customHeight="1">
      <c r="A12" s="436" t="s">
        <v>37</v>
      </c>
      <c r="B12" s="427" t="s">
        <v>38</v>
      </c>
      <c r="C12" s="451" t="s">
        <v>39</v>
      </c>
      <c r="D12" s="445"/>
      <c r="E12" s="448"/>
    </row>
    <row r="13" spans="1:5" ht="51.75" customHeight="1">
      <c r="A13" s="450"/>
      <c r="B13" s="429"/>
      <c r="C13" s="452"/>
      <c r="D13" s="445"/>
      <c r="E13" s="448"/>
    </row>
    <row r="14" spans="1:5" ht="15.75" customHeight="1">
      <c r="A14" s="436" t="s">
        <v>40</v>
      </c>
      <c r="B14" s="427" t="s">
        <v>31</v>
      </c>
      <c r="C14" s="451" t="s">
        <v>41</v>
      </c>
      <c r="D14" s="445"/>
      <c r="E14" s="448"/>
    </row>
    <row r="15" spans="1:5" ht="15.75" customHeight="1">
      <c r="A15" s="453"/>
      <c r="B15" s="428"/>
      <c r="C15" s="454"/>
      <c r="D15" s="445"/>
      <c r="E15" s="448"/>
    </row>
    <row r="16" spans="1:5" ht="73.5" customHeight="1">
      <c r="A16" s="450"/>
      <c r="B16" s="429"/>
      <c r="C16" s="452"/>
      <c r="D16" s="445"/>
      <c r="E16" s="448"/>
    </row>
    <row r="17" spans="1:5" ht="15.75" customHeight="1">
      <c r="A17" s="455" t="s">
        <v>42</v>
      </c>
      <c r="B17" s="427" t="s">
        <v>38</v>
      </c>
      <c r="C17" s="451" t="s">
        <v>43</v>
      </c>
      <c r="D17" s="445"/>
      <c r="E17" s="448"/>
    </row>
    <row r="18" spans="1:5" ht="53.25" customHeight="1">
      <c r="A18" s="450"/>
      <c r="B18" s="429"/>
      <c r="C18" s="452"/>
      <c r="D18" s="446"/>
      <c r="E18" s="448"/>
    </row>
    <row r="19" spans="1:5" ht="39.75" customHeight="1">
      <c r="A19" s="440" t="s">
        <v>44</v>
      </c>
      <c r="B19" s="441"/>
      <c r="C19" s="51" t="s">
        <v>45</v>
      </c>
      <c r="D19" s="50" t="s">
        <v>46</v>
      </c>
      <c r="E19" s="449"/>
    </row>
    <row r="20" spans="1:5" ht="20.25" customHeight="1">
      <c r="A20" s="424" t="s">
        <v>47</v>
      </c>
      <c r="B20" s="425"/>
      <c r="C20" s="425"/>
      <c r="D20" s="425"/>
      <c r="E20" s="426"/>
    </row>
    <row r="21" spans="1:5" ht="43.5" customHeight="1">
      <c r="A21" s="47" t="s">
        <v>48</v>
      </c>
      <c r="B21" s="427" t="s">
        <v>49</v>
      </c>
      <c r="C21" s="288" t="s">
        <v>50</v>
      </c>
      <c r="D21" s="430" t="s">
        <v>51</v>
      </c>
      <c r="E21" s="433" t="s">
        <v>52</v>
      </c>
    </row>
    <row r="22" spans="1:5" ht="41.25" customHeight="1">
      <c r="A22" s="47" t="s">
        <v>53</v>
      </c>
      <c r="B22" s="428"/>
      <c r="C22" s="436" t="s">
        <v>54</v>
      </c>
      <c r="D22" s="431"/>
      <c r="E22" s="434"/>
    </row>
    <row r="23" spans="1:5" ht="39" customHeight="1">
      <c r="A23" s="288" t="s">
        <v>55</v>
      </c>
      <c r="B23" s="428"/>
      <c r="C23" s="437"/>
      <c r="D23" s="431"/>
      <c r="E23" s="434"/>
    </row>
    <row r="24" spans="1:5" ht="51" customHeight="1">
      <c r="A24" s="47" t="s">
        <v>56</v>
      </c>
      <c r="B24" s="428"/>
      <c r="C24" s="437"/>
      <c r="D24" s="431"/>
      <c r="E24" s="434"/>
    </row>
    <row r="25" spans="1:5" ht="46.5" customHeight="1">
      <c r="A25" s="52" t="s">
        <v>57</v>
      </c>
      <c r="B25" s="428"/>
      <c r="C25" s="437"/>
      <c r="D25" s="431"/>
      <c r="E25" s="434"/>
    </row>
    <row r="26" spans="1:5" ht="39.75" customHeight="1">
      <c r="A26" s="52" t="s">
        <v>58</v>
      </c>
      <c r="B26" s="428"/>
      <c r="C26" s="437"/>
      <c r="D26" s="431"/>
      <c r="E26" s="434"/>
    </row>
    <row r="27" spans="1:5" ht="42" customHeight="1">
      <c r="A27" s="52" t="s">
        <v>59</v>
      </c>
      <c r="B27" s="429"/>
      <c r="C27" s="438"/>
      <c r="D27" s="431"/>
      <c r="E27" s="434"/>
    </row>
    <row r="28" spans="1:5" ht="39.75" customHeight="1">
      <c r="A28" s="52" t="s">
        <v>60</v>
      </c>
      <c r="B28" s="53" t="s">
        <v>25</v>
      </c>
      <c r="C28" s="166" t="s">
        <v>61</v>
      </c>
      <c r="D28" s="431"/>
      <c r="E28" s="434"/>
    </row>
    <row r="29" spans="1:5" ht="39.75" customHeight="1">
      <c r="A29" s="290" t="s">
        <v>62</v>
      </c>
      <c r="B29" s="159" t="s">
        <v>31</v>
      </c>
      <c r="C29" s="52" t="s">
        <v>63</v>
      </c>
      <c r="D29" s="432"/>
      <c r="E29" s="435"/>
    </row>
    <row r="30" spans="1:5" ht="39.75" customHeight="1">
      <c r="A30" s="439" t="s">
        <v>64</v>
      </c>
      <c r="B30" s="439"/>
      <c r="C30" s="167" t="s">
        <v>65</v>
      </c>
      <c r="D30" s="291" t="s">
        <v>66</v>
      </c>
      <c r="E30" s="160" t="s">
        <v>67</v>
      </c>
    </row>
    <row r="31" spans="1:5" ht="35.25" customHeight="1">
      <c r="A31" s="161" t="s">
        <v>68</v>
      </c>
      <c r="B31" s="162"/>
      <c r="C31" s="168" t="s">
        <v>65</v>
      </c>
      <c r="D31" s="169" t="s">
        <v>69</v>
      </c>
      <c r="E31" s="160" t="s">
        <v>67</v>
      </c>
    </row>
    <row r="32" spans="1:5" ht="35.25" customHeight="1">
      <c r="A32" s="420" t="s">
        <v>70</v>
      </c>
      <c r="B32" s="421"/>
      <c r="C32" s="422"/>
      <c r="D32" s="170" t="s">
        <v>71</v>
      </c>
      <c r="E32" s="160"/>
    </row>
    <row r="33" spans="1:5" ht="29.25" customHeight="1">
      <c r="A33" s="423" t="s">
        <v>72</v>
      </c>
      <c r="B33" s="421"/>
      <c r="C33" s="422"/>
      <c r="D33" s="171" t="s">
        <v>73</v>
      </c>
      <c r="E33" s="49"/>
    </row>
    <row r="34" spans="1:5" ht="15.75" customHeight="1">
      <c r="A34" s="977"/>
      <c r="B34" s="978"/>
      <c r="C34" s="978"/>
      <c r="D34" s="978"/>
      <c r="E34" s="979"/>
    </row>
  </sheetData>
  <mergeCells count="32">
    <mergeCell ref="A1:E1"/>
    <mergeCell ref="A3:E3"/>
    <mergeCell ref="A4:A6"/>
    <mergeCell ref="B4:B6"/>
    <mergeCell ref="C4:C6"/>
    <mergeCell ref="D4:D6"/>
    <mergeCell ref="E4:E6"/>
    <mergeCell ref="A19:B19"/>
    <mergeCell ref="A7:E7"/>
    <mergeCell ref="D8:D18"/>
    <mergeCell ref="E8:E19"/>
    <mergeCell ref="A9:A11"/>
    <mergeCell ref="B9:B11"/>
    <mergeCell ref="C9:C11"/>
    <mergeCell ref="A12:A13"/>
    <mergeCell ref="B12:B13"/>
    <mergeCell ref="C12:C13"/>
    <mergeCell ref="A14:A16"/>
    <mergeCell ref="B14:B16"/>
    <mergeCell ref="C14:C16"/>
    <mergeCell ref="A17:A18"/>
    <mergeCell ref="B17:B18"/>
    <mergeCell ref="C17:C18"/>
    <mergeCell ref="A32:C32"/>
    <mergeCell ref="A33:C33"/>
    <mergeCell ref="A34:E34"/>
    <mergeCell ref="A20:E20"/>
    <mergeCell ref="B21:B27"/>
    <mergeCell ref="D21:D29"/>
    <mergeCell ref="E21:E29"/>
    <mergeCell ref="C22:C27"/>
    <mergeCell ref="A30:B30"/>
  </mergeCells>
  <pageMargins left="0.7" right="0.7" top="0.75" bottom="0.75" header="0.3" footer="0.3"/>
  <ignoredErrors>
    <ignoredError sqref="D30:D31"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
    <tabColor rgb="FFC00000"/>
    <outlinePr summaryBelow="0" summaryRight="0"/>
    <pageSetUpPr fitToPage="1"/>
  </sheetPr>
  <dimension ref="A1:P37"/>
  <sheetViews>
    <sheetView topLeftCell="A8" workbookViewId="0">
      <selection activeCell="C32" sqref="C32"/>
    </sheetView>
  </sheetViews>
  <sheetFormatPr defaultColWidth="12.5703125" defaultRowHeight="12.75"/>
  <cols>
    <col min="1" max="1" width="43.7109375" customWidth="1"/>
    <col min="2" max="2" width="37.28515625" customWidth="1"/>
    <col min="3" max="3" width="30.28515625" customWidth="1"/>
    <col min="4" max="4" width="26.85546875" customWidth="1"/>
    <col min="5" max="5" width="20.140625" customWidth="1"/>
    <col min="6" max="6" width="24.85546875" customWidth="1"/>
    <col min="13" max="13" width="12.5703125" customWidth="1"/>
  </cols>
  <sheetData>
    <row r="1" spans="1:16" ht="20.25" thickTop="1" thickBot="1">
      <c r="A1" s="172" t="s">
        <v>1</v>
      </c>
      <c r="B1" s="506" t="str">
        <f>+'Cover Page'!C30</f>
        <v xml:space="preserve">Atlanta Public Schools </v>
      </c>
      <c r="C1" s="507"/>
      <c r="D1" s="176" t="s">
        <v>74</v>
      </c>
      <c r="E1" s="506" t="str">
        <f>+'Cover Page'!J30</f>
        <v>2026-2027</v>
      </c>
      <c r="F1" s="508"/>
    </row>
    <row r="2" spans="1:16" ht="19.5" thickBot="1">
      <c r="A2" s="173" t="s">
        <v>5</v>
      </c>
      <c r="B2" s="488" t="str">
        <f>+'Cover Page'!C31</f>
        <v>KIPP Woodson Park Academy</v>
      </c>
      <c r="C2" s="489"/>
      <c r="D2" s="177" t="s">
        <v>7</v>
      </c>
      <c r="E2" s="488" t="str">
        <f>+'Cover Page'!J31</f>
        <v>K-8</v>
      </c>
      <c r="F2" s="490"/>
    </row>
    <row r="3" spans="1:16" ht="19.5" thickBot="1">
      <c r="A3" s="174" t="s">
        <v>9</v>
      </c>
      <c r="B3" s="488" t="s">
        <v>10</v>
      </c>
      <c r="C3" s="489"/>
      <c r="D3" s="178" t="s">
        <v>11</v>
      </c>
      <c r="E3" s="488" t="str">
        <f>+'Cover Page'!J32</f>
        <v>Douglass (Partner)</v>
      </c>
      <c r="F3" s="490"/>
    </row>
    <row r="4" spans="1:16" ht="19.5" customHeight="1">
      <c r="A4" s="175" t="s">
        <v>75</v>
      </c>
      <c r="B4" s="498"/>
      <c r="C4" s="498"/>
      <c r="D4" s="179" t="s">
        <v>76</v>
      </c>
      <c r="E4" s="504" t="str">
        <f>+'Cover Page'!K33</f>
        <v xml:space="preserve">ATSI </v>
      </c>
      <c r="F4" s="505"/>
    </row>
    <row r="5" spans="1:16" ht="27.75" customHeight="1" thickBot="1">
      <c r="A5" s="509" t="s">
        <v>77</v>
      </c>
      <c r="B5" s="980"/>
      <c r="C5" s="980"/>
      <c r="D5" s="980"/>
      <c r="E5" s="980"/>
      <c r="F5" s="981"/>
    </row>
    <row r="6" spans="1:16" ht="20.25" thickTop="1" thickBot="1">
      <c r="A6" s="180" t="s">
        <v>78</v>
      </c>
      <c r="B6" s="181" t="s">
        <v>79</v>
      </c>
      <c r="C6" s="182" t="s">
        <v>80</v>
      </c>
      <c r="D6" s="502" t="s">
        <v>81</v>
      </c>
      <c r="E6" s="502"/>
      <c r="F6" s="503"/>
      <c r="M6" s="3"/>
      <c r="N6" s="4"/>
      <c r="O6" s="4"/>
      <c r="P6" s="4"/>
    </row>
    <row r="7" spans="1:16" ht="18.75" customHeight="1">
      <c r="A7" s="495" t="s">
        <v>82</v>
      </c>
      <c r="B7" s="496"/>
      <c r="C7" s="496"/>
      <c r="D7" s="496"/>
      <c r="E7" s="496"/>
      <c r="F7" s="497"/>
      <c r="M7" s="5"/>
      <c r="N7" s="5"/>
      <c r="O7" s="5"/>
      <c r="P7" s="5"/>
    </row>
    <row r="8" spans="1:16" ht="52.5" customHeight="1">
      <c r="A8" s="293" t="s">
        <v>83</v>
      </c>
      <c r="B8" s="294" t="s">
        <v>10</v>
      </c>
      <c r="C8" s="295" t="s">
        <v>84</v>
      </c>
      <c r="D8" s="491" t="s">
        <v>85</v>
      </c>
      <c r="E8" s="492"/>
      <c r="F8" s="493"/>
      <c r="M8" s="5"/>
      <c r="N8" s="5"/>
      <c r="O8" s="5"/>
      <c r="P8" s="6"/>
    </row>
    <row r="9" spans="1:16" ht="43.5" customHeight="1">
      <c r="A9" s="296" t="s">
        <v>86</v>
      </c>
      <c r="B9" s="297" t="s">
        <v>87</v>
      </c>
      <c r="C9" s="298" t="s">
        <v>88</v>
      </c>
      <c r="D9" s="487" t="s">
        <v>89</v>
      </c>
      <c r="E9" s="485"/>
      <c r="F9" s="486"/>
      <c r="M9" s="5"/>
      <c r="N9" s="5"/>
      <c r="O9" s="5"/>
      <c r="P9" s="6"/>
    </row>
    <row r="10" spans="1:16" ht="20.25" customHeight="1">
      <c r="A10" s="299" t="s">
        <v>90</v>
      </c>
      <c r="B10" s="300" t="s">
        <v>91</v>
      </c>
      <c r="C10" s="301"/>
      <c r="D10" s="473"/>
      <c r="E10" s="474"/>
      <c r="F10" s="475"/>
      <c r="M10" s="5"/>
      <c r="N10" s="5"/>
      <c r="O10" s="5"/>
      <c r="P10" s="6"/>
    </row>
    <row r="11" spans="1:16" ht="18.75">
      <c r="A11" s="499" t="s">
        <v>92</v>
      </c>
      <c r="B11" s="500"/>
      <c r="C11" s="500"/>
      <c r="D11" s="500"/>
      <c r="E11" s="500"/>
      <c r="F11" s="501"/>
      <c r="M11" s="5"/>
      <c r="N11" s="5"/>
      <c r="O11" s="5"/>
      <c r="P11" s="6"/>
    </row>
    <row r="12" spans="1:16" ht="27">
      <c r="A12" s="302" t="s">
        <v>93</v>
      </c>
      <c r="B12" s="303" t="s">
        <v>94</v>
      </c>
      <c r="C12" s="304" t="s">
        <v>95</v>
      </c>
      <c r="D12" s="494" t="s">
        <v>96</v>
      </c>
      <c r="E12" s="482"/>
      <c r="F12" s="483"/>
      <c r="M12" s="5"/>
      <c r="N12" s="5"/>
      <c r="O12" s="5"/>
      <c r="P12" s="7"/>
    </row>
    <row r="13" spans="1:16" ht="27">
      <c r="A13" s="296" t="s">
        <v>97</v>
      </c>
      <c r="B13" s="305" t="s">
        <v>98</v>
      </c>
      <c r="C13" s="304" t="s">
        <v>99</v>
      </c>
      <c r="D13" s="484" t="s">
        <v>89</v>
      </c>
      <c r="E13" s="485"/>
      <c r="F13" s="486"/>
      <c r="M13" s="5"/>
      <c r="N13" s="5"/>
      <c r="O13" s="5"/>
      <c r="P13" s="7"/>
    </row>
    <row r="14" spans="1:16" ht="27">
      <c r="A14" s="296" t="s">
        <v>97</v>
      </c>
      <c r="B14" s="305" t="s">
        <v>98</v>
      </c>
      <c r="C14" s="304" t="s">
        <v>99</v>
      </c>
      <c r="D14" s="484" t="s">
        <v>89</v>
      </c>
      <c r="E14" s="485"/>
      <c r="F14" s="486"/>
      <c r="M14" s="5"/>
      <c r="N14" s="5"/>
      <c r="O14" s="5"/>
      <c r="P14" s="7"/>
    </row>
    <row r="15" spans="1:16" ht="65.25" customHeight="1">
      <c r="A15" s="296" t="s">
        <v>100</v>
      </c>
      <c r="B15" s="305" t="s">
        <v>101</v>
      </c>
      <c r="C15" s="304" t="s">
        <v>102</v>
      </c>
      <c r="D15" s="487" t="s">
        <v>103</v>
      </c>
      <c r="E15" s="485"/>
      <c r="F15" s="486"/>
      <c r="M15" s="5"/>
      <c r="N15" s="5"/>
      <c r="O15" s="5"/>
      <c r="P15" s="8"/>
    </row>
    <row r="16" spans="1:16" ht="27">
      <c r="A16" s="296" t="s">
        <v>104</v>
      </c>
      <c r="B16" s="305" t="s">
        <v>105</v>
      </c>
      <c r="C16" s="304" t="s">
        <v>95</v>
      </c>
      <c r="D16" s="484" t="s">
        <v>106</v>
      </c>
      <c r="E16" s="485"/>
      <c r="F16" s="486"/>
      <c r="M16" s="5"/>
      <c r="N16" s="5"/>
      <c r="O16" s="5"/>
      <c r="P16" s="8"/>
    </row>
    <row r="17" spans="1:16" ht="32.25">
      <c r="A17" s="296" t="s">
        <v>107</v>
      </c>
      <c r="B17" s="305" t="s">
        <v>108</v>
      </c>
      <c r="C17" s="304" t="s">
        <v>95</v>
      </c>
      <c r="D17" s="487" t="s">
        <v>109</v>
      </c>
      <c r="E17" s="485"/>
      <c r="F17" s="486"/>
      <c r="M17" s="5"/>
      <c r="N17" s="5"/>
      <c r="O17" s="5"/>
      <c r="P17" s="5"/>
    </row>
    <row r="18" spans="1:16" ht="27">
      <c r="A18" s="296" t="s">
        <v>110</v>
      </c>
      <c r="B18" s="305" t="s">
        <v>111</v>
      </c>
      <c r="C18" s="304" t="s">
        <v>95</v>
      </c>
      <c r="D18" s="484" t="s">
        <v>112</v>
      </c>
      <c r="E18" s="485"/>
      <c r="F18" s="486"/>
      <c r="M18" s="5"/>
      <c r="N18" s="5"/>
      <c r="O18" s="5"/>
      <c r="P18" s="5"/>
    </row>
    <row r="19" spans="1:16" ht="32.25">
      <c r="A19" s="296" t="s">
        <v>113</v>
      </c>
      <c r="B19" s="305"/>
      <c r="C19" s="297"/>
      <c r="D19" s="487"/>
      <c r="E19" s="485"/>
      <c r="F19" s="486"/>
      <c r="M19" s="5"/>
      <c r="N19" s="5"/>
      <c r="O19" s="5"/>
      <c r="P19" s="5"/>
    </row>
    <row r="20" spans="1:16" ht="18.75">
      <c r="A20" s="296" t="s">
        <v>114</v>
      </c>
      <c r="B20" s="305"/>
      <c r="C20" s="304"/>
      <c r="D20" s="487"/>
      <c r="E20" s="485"/>
      <c r="F20" s="486"/>
      <c r="M20" s="5"/>
      <c r="N20" s="5"/>
      <c r="O20" s="5"/>
      <c r="P20" s="5"/>
    </row>
    <row r="21" spans="1:16" ht="27">
      <c r="A21" s="296" t="s">
        <v>115</v>
      </c>
      <c r="B21" s="305" t="s">
        <v>116</v>
      </c>
      <c r="C21" s="297" t="s">
        <v>117</v>
      </c>
      <c r="D21" s="487" t="s">
        <v>118</v>
      </c>
      <c r="E21" s="485"/>
      <c r="F21" s="486"/>
      <c r="M21" s="5"/>
      <c r="N21" s="5"/>
      <c r="O21" s="5"/>
      <c r="P21" s="5"/>
    </row>
    <row r="22" spans="1:16" ht="27">
      <c r="A22" s="296" t="s">
        <v>119</v>
      </c>
      <c r="B22" s="305" t="s">
        <v>120</v>
      </c>
      <c r="C22" s="297" t="s">
        <v>117</v>
      </c>
      <c r="D22" s="487" t="s">
        <v>118</v>
      </c>
      <c r="E22" s="485"/>
      <c r="F22" s="486"/>
      <c r="M22" s="5"/>
      <c r="N22" s="5"/>
      <c r="O22" s="5"/>
      <c r="P22" s="5"/>
    </row>
    <row r="23" spans="1:16" ht="27">
      <c r="A23" s="296" t="s">
        <v>121</v>
      </c>
      <c r="B23" s="305" t="s">
        <v>122</v>
      </c>
      <c r="C23" s="304" t="s">
        <v>95</v>
      </c>
      <c r="D23" s="487" t="s">
        <v>123</v>
      </c>
      <c r="E23" s="485"/>
      <c r="F23" s="486"/>
      <c r="M23" s="6"/>
      <c r="N23" s="5"/>
      <c r="O23" s="5"/>
      <c r="P23" s="5"/>
    </row>
    <row r="24" spans="1:16" ht="31.5" customHeight="1">
      <c r="A24" s="296" t="s">
        <v>124</v>
      </c>
      <c r="B24" s="305" t="s">
        <v>125</v>
      </c>
      <c r="C24" s="304" t="s">
        <v>126</v>
      </c>
      <c r="D24" s="484" t="s">
        <v>127</v>
      </c>
      <c r="E24" s="485"/>
      <c r="F24" s="486"/>
      <c r="M24" s="5"/>
      <c r="N24" s="5"/>
      <c r="O24" s="5"/>
      <c r="P24" s="5"/>
    </row>
    <row r="25" spans="1:16" ht="27">
      <c r="A25" s="296" t="s">
        <v>128</v>
      </c>
      <c r="B25" s="305" t="s">
        <v>129</v>
      </c>
      <c r="C25" s="297" t="s">
        <v>130</v>
      </c>
      <c r="D25" s="484" t="s">
        <v>131</v>
      </c>
      <c r="E25" s="485"/>
      <c r="F25" s="486"/>
      <c r="M25" s="5"/>
      <c r="N25" s="5"/>
      <c r="O25" s="5"/>
      <c r="P25" s="5"/>
    </row>
    <row r="26" spans="1:16" ht="27">
      <c r="A26" s="296" t="s">
        <v>132</v>
      </c>
      <c r="B26" s="305" t="s">
        <v>133</v>
      </c>
      <c r="C26" s="297" t="s">
        <v>130</v>
      </c>
      <c r="D26" s="484" t="s">
        <v>134</v>
      </c>
      <c r="E26" s="485"/>
      <c r="F26" s="486"/>
      <c r="M26" s="5"/>
      <c r="N26" s="5"/>
      <c r="O26" s="5"/>
      <c r="P26" s="5"/>
    </row>
    <row r="27" spans="1:16" ht="18.75">
      <c r="A27" s="296" t="s">
        <v>135</v>
      </c>
      <c r="B27" s="305"/>
      <c r="C27" s="297"/>
      <c r="D27" s="487"/>
      <c r="E27" s="485"/>
      <c r="F27" s="486"/>
      <c r="M27" s="5"/>
      <c r="N27" s="5"/>
      <c r="O27" s="5"/>
      <c r="P27" s="5"/>
    </row>
    <row r="28" spans="1:16" ht="18.75">
      <c r="A28" s="299" t="s">
        <v>135</v>
      </c>
      <c r="B28" s="306"/>
      <c r="C28" s="300"/>
      <c r="D28" s="473"/>
      <c r="E28" s="474"/>
      <c r="F28" s="475"/>
      <c r="M28" s="5"/>
      <c r="N28" s="5"/>
      <c r="O28" s="5"/>
      <c r="P28" s="5"/>
    </row>
    <row r="29" spans="1:16" ht="18.75">
      <c r="A29" s="479" t="s">
        <v>136</v>
      </c>
      <c r="B29" s="480"/>
      <c r="C29" s="480"/>
      <c r="D29" s="480"/>
      <c r="E29" s="480"/>
      <c r="F29" s="481"/>
      <c r="M29" s="5"/>
      <c r="N29" s="5"/>
      <c r="O29" s="5"/>
      <c r="P29" s="5"/>
    </row>
    <row r="30" spans="1:16" ht="32.25">
      <c r="A30" s="293" t="s">
        <v>137</v>
      </c>
      <c r="B30" s="307" t="s">
        <v>14</v>
      </c>
      <c r="C30" s="307" t="s">
        <v>138</v>
      </c>
      <c r="D30" s="482"/>
      <c r="E30" s="482"/>
      <c r="F30" s="483"/>
      <c r="M30" s="5"/>
      <c r="N30" s="5"/>
      <c r="O30" s="5"/>
      <c r="P30" s="5"/>
    </row>
    <row r="31" spans="1:16" ht="32.25">
      <c r="A31" s="296" t="s">
        <v>139</v>
      </c>
      <c r="B31" s="297"/>
      <c r="C31" s="297"/>
      <c r="D31" s="476"/>
      <c r="E31" s="477"/>
      <c r="F31" s="478"/>
      <c r="M31" s="5"/>
      <c r="N31" s="5"/>
      <c r="O31" s="5"/>
      <c r="P31" s="5"/>
    </row>
    <row r="32" spans="1:16" ht="32.25">
      <c r="A32" s="296" t="s">
        <v>140</v>
      </c>
      <c r="B32" s="308"/>
      <c r="C32" s="309"/>
      <c r="D32" s="468"/>
      <c r="E32" s="468"/>
      <c r="F32" s="469"/>
      <c r="M32" s="5"/>
      <c r="N32" s="5"/>
      <c r="O32" s="5"/>
      <c r="P32" s="5"/>
    </row>
    <row r="33" spans="1:16" ht="18.75">
      <c r="A33" s="470" t="s">
        <v>141</v>
      </c>
      <c r="B33" s="471"/>
      <c r="C33" s="471"/>
      <c r="D33" s="471"/>
      <c r="E33" s="471"/>
      <c r="F33" s="472"/>
      <c r="M33" s="5"/>
      <c r="N33" s="5"/>
      <c r="O33" s="5"/>
      <c r="P33" s="5"/>
    </row>
    <row r="34" spans="1:16" ht="18.75">
      <c r="M34" s="5"/>
      <c r="N34" s="5"/>
      <c r="O34" s="5"/>
      <c r="P34" s="5"/>
    </row>
    <row r="35" spans="1:16" ht="18.75">
      <c r="M35" s="5"/>
      <c r="N35" s="5"/>
      <c r="O35" s="5"/>
      <c r="P35" s="5"/>
    </row>
    <row r="36" spans="1:16" ht="18.75">
      <c r="M36" s="5"/>
      <c r="N36" s="5"/>
      <c r="O36" s="5"/>
      <c r="P36" s="5"/>
    </row>
    <row r="37" spans="1:16" ht="18.75">
      <c r="M37" s="5"/>
      <c r="N37" s="5"/>
      <c r="O37" s="5"/>
      <c r="P37" s="5"/>
    </row>
  </sheetData>
  <mergeCells count="37">
    <mergeCell ref="B1:C1"/>
    <mergeCell ref="E1:F1"/>
    <mergeCell ref="B2:C2"/>
    <mergeCell ref="E2:F2"/>
    <mergeCell ref="A5:F5"/>
    <mergeCell ref="D15:F15"/>
    <mergeCell ref="D16:F16"/>
    <mergeCell ref="D17:F17"/>
    <mergeCell ref="B3:C3"/>
    <mergeCell ref="E3:F3"/>
    <mergeCell ref="D8:F8"/>
    <mergeCell ref="D9:F9"/>
    <mergeCell ref="D12:F12"/>
    <mergeCell ref="D13:F13"/>
    <mergeCell ref="D14:F14"/>
    <mergeCell ref="A7:F7"/>
    <mergeCell ref="B4:C4"/>
    <mergeCell ref="A11:F11"/>
    <mergeCell ref="D6:F6"/>
    <mergeCell ref="E4:F4"/>
    <mergeCell ref="D10:F10"/>
    <mergeCell ref="D23:F23"/>
    <mergeCell ref="D24:F24"/>
    <mergeCell ref="D25:F25"/>
    <mergeCell ref="D26:F26"/>
    <mergeCell ref="D27:F27"/>
    <mergeCell ref="D18:F18"/>
    <mergeCell ref="D19:F19"/>
    <mergeCell ref="D20:F20"/>
    <mergeCell ref="D21:F21"/>
    <mergeCell ref="D22:F22"/>
    <mergeCell ref="D32:F32"/>
    <mergeCell ref="A33:F33"/>
    <mergeCell ref="D28:F28"/>
    <mergeCell ref="D31:F31"/>
    <mergeCell ref="A29:F29"/>
    <mergeCell ref="D30:F30"/>
  </mergeCells>
  <printOptions horizontalCentered="1" gridLines="1"/>
  <pageMargins left="0.7" right="0.7" top="0.75" bottom="0.75" header="0" footer="0"/>
  <pageSetup fitToHeight="0" pageOrder="overThenDown" orientation="landscape" cellComments="atEnd"/>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2DBCA-655D-43DF-B544-24F3E6038348}">
  <sheetPr>
    <tabColor rgb="FFC00000"/>
  </sheetPr>
  <dimension ref="A1:F27"/>
  <sheetViews>
    <sheetView topLeftCell="A16" workbookViewId="0">
      <selection activeCell="A3" sqref="A3:E3"/>
    </sheetView>
  </sheetViews>
  <sheetFormatPr defaultRowHeight="12.75"/>
  <cols>
    <col min="1" max="1" width="62.28515625" customWidth="1"/>
    <col min="2" max="2" width="8.28515625" customWidth="1"/>
    <col min="3" max="3" width="20.7109375" customWidth="1"/>
    <col min="4" max="4" width="7.85546875" customWidth="1"/>
    <col min="5" max="5" width="20.7109375" customWidth="1"/>
  </cols>
  <sheetData>
    <row r="1" spans="1:6" ht="23.25">
      <c r="A1" s="513" t="s">
        <v>142</v>
      </c>
      <c r="B1" s="514"/>
      <c r="C1" s="514"/>
      <c r="D1" s="514"/>
      <c r="E1" s="515"/>
    </row>
    <row r="2" spans="1:6" ht="38.25" customHeight="1" thickBot="1">
      <c r="A2" s="516" t="s">
        <v>143</v>
      </c>
      <c r="B2" s="517"/>
      <c r="C2" s="517"/>
      <c r="D2" s="517"/>
      <c r="E2" s="518"/>
    </row>
    <row r="3" spans="1:6" ht="93.75" customHeight="1">
      <c r="A3" s="186" t="s">
        <v>144</v>
      </c>
      <c r="B3" s="519" t="s">
        <v>145</v>
      </c>
      <c r="C3" s="519"/>
      <c r="D3" s="519"/>
      <c r="E3" s="520"/>
    </row>
    <row r="4" spans="1:6" ht="184.5" customHeight="1">
      <c r="A4" s="188" t="s">
        <v>146</v>
      </c>
      <c r="B4" s="521" t="s">
        <v>147</v>
      </c>
      <c r="C4" s="522"/>
      <c r="D4" s="522"/>
      <c r="E4" s="523"/>
    </row>
    <row r="5" spans="1:6" ht="23.25" customHeight="1">
      <c r="A5" s="189" t="s">
        <v>148</v>
      </c>
      <c r="B5" s="187" t="b">
        <v>1</v>
      </c>
      <c r="C5" s="183" t="s">
        <v>149</v>
      </c>
      <c r="D5" s="184" t="b">
        <v>0</v>
      </c>
      <c r="E5" s="185" t="s">
        <v>150</v>
      </c>
    </row>
    <row r="6" spans="1:6" ht="16.5">
      <c r="A6" s="190" t="s">
        <v>151</v>
      </c>
      <c r="B6" s="187" t="b">
        <v>1</v>
      </c>
      <c r="C6" s="183" t="s">
        <v>149</v>
      </c>
      <c r="D6" s="184" t="b">
        <v>0</v>
      </c>
      <c r="E6" s="185" t="s">
        <v>150</v>
      </c>
    </row>
    <row r="7" spans="1:6" ht="15.75">
      <c r="A7" s="190" t="s">
        <v>152</v>
      </c>
      <c r="B7" s="524"/>
      <c r="C7" s="524"/>
      <c r="D7" s="524"/>
      <c r="E7" s="525"/>
    </row>
    <row r="8" spans="1:6" ht="18.75" thickBot="1">
      <c r="A8" s="191" t="s">
        <v>153</v>
      </c>
      <c r="B8" s="510"/>
      <c r="C8" s="511"/>
      <c r="D8" s="511"/>
      <c r="E8" s="512"/>
    </row>
    <row r="9" spans="1:6" ht="84.75" customHeight="1">
      <c r="A9" s="192" t="s">
        <v>154</v>
      </c>
      <c r="B9" s="519" t="s">
        <v>155</v>
      </c>
      <c r="C9" s="519"/>
      <c r="D9" s="519"/>
      <c r="E9" s="520"/>
    </row>
    <row r="10" spans="1:6" ht="88.5" customHeight="1">
      <c r="A10" s="188" t="s">
        <v>146</v>
      </c>
      <c r="B10" s="521" t="s">
        <v>156</v>
      </c>
      <c r="C10" s="522"/>
      <c r="D10" s="522"/>
      <c r="E10" s="523"/>
    </row>
    <row r="11" spans="1:6" ht="15.75" customHeight="1">
      <c r="A11" s="189" t="s">
        <v>148</v>
      </c>
      <c r="B11" s="187" t="b">
        <v>1</v>
      </c>
      <c r="C11" s="183" t="s">
        <v>149</v>
      </c>
      <c r="D11" s="184" t="b">
        <v>0</v>
      </c>
      <c r="E11" s="185" t="s">
        <v>150</v>
      </c>
    </row>
    <row r="12" spans="1:6" ht="15.75">
      <c r="A12" s="190" t="s">
        <v>151</v>
      </c>
      <c r="B12" s="187" t="b">
        <v>1</v>
      </c>
      <c r="C12" s="183" t="s">
        <v>149</v>
      </c>
      <c r="D12" s="184" t="b">
        <v>0</v>
      </c>
      <c r="E12" s="185" t="s">
        <v>150</v>
      </c>
    </row>
    <row r="13" spans="1:6" ht="15.75">
      <c r="A13" s="190" t="s">
        <v>152</v>
      </c>
      <c r="B13" s="524"/>
      <c r="C13" s="524"/>
      <c r="D13" s="524"/>
      <c r="E13" s="525"/>
    </row>
    <row r="14" spans="1:6" ht="18.75" thickBot="1">
      <c r="A14" s="191" t="s">
        <v>153</v>
      </c>
      <c r="B14" s="510"/>
      <c r="C14" s="511"/>
      <c r="D14" s="511"/>
      <c r="E14" s="512"/>
    </row>
    <row r="15" spans="1:6" ht="53.25" customHeight="1">
      <c r="A15" s="193" t="s">
        <v>157</v>
      </c>
      <c r="B15" s="519" t="s">
        <v>158</v>
      </c>
      <c r="C15" s="519"/>
      <c r="D15" s="519"/>
      <c r="E15" s="520"/>
    </row>
    <row r="16" spans="1:6" ht="152.25" customHeight="1">
      <c r="A16" s="188" t="s">
        <v>146</v>
      </c>
      <c r="B16" s="521" t="s">
        <v>159</v>
      </c>
      <c r="C16" s="522"/>
      <c r="D16" s="522"/>
      <c r="E16" s="523"/>
      <c r="F16" s="292"/>
    </row>
    <row r="17" spans="1:5" ht="15.75" customHeight="1">
      <c r="A17" s="189" t="s">
        <v>148</v>
      </c>
      <c r="B17" s="187" t="b">
        <v>1</v>
      </c>
      <c r="C17" s="183" t="s">
        <v>149</v>
      </c>
      <c r="D17" s="184" t="b">
        <v>0</v>
      </c>
      <c r="E17" s="185" t="s">
        <v>150</v>
      </c>
    </row>
    <row r="18" spans="1:5" ht="16.5">
      <c r="A18" s="190" t="s">
        <v>151</v>
      </c>
      <c r="B18" s="187" t="b">
        <v>1</v>
      </c>
      <c r="C18" s="183" t="s">
        <v>149</v>
      </c>
      <c r="D18" s="184" t="b">
        <v>0</v>
      </c>
      <c r="E18" s="185" t="s">
        <v>150</v>
      </c>
    </row>
    <row r="19" spans="1:5" ht="15.75">
      <c r="A19" s="190" t="s">
        <v>152</v>
      </c>
      <c r="B19" s="524"/>
      <c r="C19" s="524"/>
      <c r="D19" s="524"/>
      <c r="E19" s="525"/>
    </row>
    <row r="20" spans="1:5" ht="18.75" thickBot="1">
      <c r="A20" s="191" t="s">
        <v>153</v>
      </c>
      <c r="B20" s="510"/>
      <c r="C20" s="511"/>
      <c r="D20" s="511"/>
      <c r="E20" s="512"/>
    </row>
    <row r="21" spans="1:5" ht="38.25" thickBot="1">
      <c r="A21" s="194" t="s">
        <v>160</v>
      </c>
      <c r="B21" s="526" t="s">
        <v>161</v>
      </c>
      <c r="C21" s="526"/>
      <c r="D21" s="526"/>
      <c r="E21" s="527"/>
    </row>
    <row r="22" spans="1:5" ht="45" customHeight="1">
      <c r="A22" s="188" t="s">
        <v>146</v>
      </c>
      <c r="B22" s="528" t="s">
        <v>161</v>
      </c>
      <c r="C22" s="529"/>
      <c r="D22" s="529"/>
      <c r="E22" s="530"/>
    </row>
    <row r="23" spans="1:5" ht="15.75" customHeight="1">
      <c r="A23" s="189" t="s">
        <v>148</v>
      </c>
      <c r="B23" s="187" t="b">
        <v>0</v>
      </c>
      <c r="C23" s="183" t="s">
        <v>149</v>
      </c>
      <c r="D23" s="184" t="b">
        <v>0</v>
      </c>
      <c r="E23" s="185" t="s">
        <v>150</v>
      </c>
    </row>
    <row r="24" spans="1:5" ht="15.75">
      <c r="A24" s="190" t="s">
        <v>151</v>
      </c>
      <c r="B24" s="187" t="b">
        <v>0</v>
      </c>
      <c r="C24" s="183" t="s">
        <v>149</v>
      </c>
      <c r="D24" s="184" t="b">
        <v>0</v>
      </c>
      <c r="E24" s="185" t="s">
        <v>150</v>
      </c>
    </row>
    <row r="25" spans="1:5" ht="15.75">
      <c r="A25" s="190" t="s">
        <v>152</v>
      </c>
      <c r="B25" s="524"/>
      <c r="C25" s="524"/>
      <c r="D25" s="524"/>
      <c r="E25" s="525"/>
    </row>
    <row r="26" spans="1:5" ht="18.75" thickBot="1">
      <c r="A26" s="191" t="s">
        <v>153</v>
      </c>
      <c r="B26" s="510"/>
      <c r="C26" s="511"/>
      <c r="D26" s="511"/>
      <c r="E26" s="512"/>
    </row>
    <row r="27" spans="1:5" ht="13.5" thickBot="1">
      <c r="A27" s="977"/>
      <c r="B27" s="978"/>
      <c r="C27" s="978"/>
      <c r="D27" s="978"/>
      <c r="E27" s="979"/>
    </row>
  </sheetData>
  <mergeCells count="19">
    <mergeCell ref="A27:E27"/>
    <mergeCell ref="B26:E26"/>
    <mergeCell ref="B9:E9"/>
    <mergeCell ref="B10:E10"/>
    <mergeCell ref="B13:E13"/>
    <mergeCell ref="B14:E14"/>
    <mergeCell ref="B15:E15"/>
    <mergeCell ref="B16:E16"/>
    <mergeCell ref="B19:E19"/>
    <mergeCell ref="B20:E20"/>
    <mergeCell ref="B21:E21"/>
    <mergeCell ref="B22:E22"/>
    <mergeCell ref="B25:E25"/>
    <mergeCell ref="B8:E8"/>
    <mergeCell ref="A1:E1"/>
    <mergeCell ref="A2:E2"/>
    <mergeCell ref="B3:E3"/>
    <mergeCell ref="B4:E4"/>
    <mergeCell ref="B7:E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9B0B8-8342-4023-8091-16AA7EAEFEBC}">
  <sheetPr codeName="Sheet11">
    <tabColor theme="5" tint="0.79998168889431442"/>
    <outlinePr summaryBelow="0" summaryRight="0"/>
  </sheetPr>
  <dimension ref="A1:J44"/>
  <sheetViews>
    <sheetView topLeftCell="C22" zoomScale="89" zoomScaleNormal="89" workbookViewId="0">
      <selection activeCell="E12" sqref="E12:E15"/>
    </sheetView>
  </sheetViews>
  <sheetFormatPr defaultColWidth="12.5703125" defaultRowHeight="15.75" customHeight="1"/>
  <cols>
    <col min="1" max="1" width="25.28515625" customWidth="1"/>
    <col min="2" max="6" width="26.42578125" customWidth="1"/>
    <col min="7" max="7" width="33.85546875" customWidth="1"/>
    <col min="8" max="8" width="18.5703125" customWidth="1"/>
  </cols>
  <sheetData>
    <row r="1" spans="1:10" ht="79.5" customHeight="1" thickBot="1">
      <c r="A1" s="982"/>
      <c r="B1" s="983"/>
      <c r="C1" s="983"/>
      <c r="D1" s="983"/>
      <c r="E1" s="983"/>
      <c r="F1" s="983"/>
      <c r="G1" s="983"/>
      <c r="H1" s="984"/>
    </row>
    <row r="2" spans="1:10" ht="30" customHeight="1" thickBot="1">
      <c r="A2" s="531" t="s">
        <v>162</v>
      </c>
      <c r="B2" s="532"/>
      <c r="C2" s="532"/>
      <c r="D2" s="532"/>
      <c r="E2" s="532"/>
      <c r="F2" s="532"/>
      <c r="G2" s="532"/>
      <c r="H2" s="533"/>
    </row>
    <row r="3" spans="1:10" ht="45.75" customHeight="1">
      <c r="A3" s="534" t="s">
        <v>163</v>
      </c>
      <c r="B3" s="535"/>
      <c r="C3" s="536" t="s">
        <v>164</v>
      </c>
      <c r="D3" s="536"/>
      <c r="E3" s="536"/>
      <c r="F3" s="536"/>
      <c r="G3" s="536"/>
      <c r="H3" s="537"/>
    </row>
    <row r="4" spans="1:10" ht="30" customHeight="1" thickBot="1">
      <c r="A4" s="540" t="s">
        <v>165</v>
      </c>
      <c r="B4" s="541"/>
      <c r="C4" s="542" t="s">
        <v>166</v>
      </c>
      <c r="D4" s="543"/>
      <c r="E4" s="543"/>
      <c r="F4" s="543"/>
      <c r="G4" s="543"/>
      <c r="H4" s="544"/>
    </row>
    <row r="5" spans="1:10" ht="41.25" customHeight="1" thickBot="1">
      <c r="A5" s="548" t="s">
        <v>167</v>
      </c>
      <c r="B5" s="547"/>
      <c r="C5" s="545" t="s">
        <v>168</v>
      </c>
      <c r="D5" s="546"/>
      <c r="E5" s="546"/>
      <c r="F5" s="546"/>
      <c r="G5" s="546"/>
      <c r="H5" s="547"/>
    </row>
    <row r="6" spans="1:10" ht="18" customHeight="1" thickBot="1">
      <c r="A6" s="549"/>
      <c r="B6" s="550"/>
      <c r="C6" s="550"/>
      <c r="D6" s="550"/>
      <c r="E6" s="550"/>
      <c r="F6" s="550"/>
      <c r="G6" s="550"/>
      <c r="H6" s="551"/>
    </row>
    <row r="7" spans="1:10" ht="33" customHeight="1" thickBot="1">
      <c r="A7" s="538" t="s">
        <v>169</v>
      </c>
      <c r="B7" s="539"/>
      <c r="C7" s="195" t="s">
        <v>170</v>
      </c>
      <c r="D7" s="195" t="s">
        <v>171</v>
      </c>
      <c r="E7" s="203" t="s">
        <v>172</v>
      </c>
      <c r="F7" s="195" t="s">
        <v>173</v>
      </c>
      <c r="G7" s="538" t="s">
        <v>174</v>
      </c>
      <c r="H7" s="985"/>
    </row>
    <row r="8" spans="1:10" s="55" customFormat="1" ht="33" customHeight="1">
      <c r="A8" s="552" t="s">
        <v>175</v>
      </c>
      <c r="B8" s="553"/>
      <c r="C8" s="556" t="s">
        <v>176</v>
      </c>
      <c r="D8" s="556" t="s">
        <v>177</v>
      </c>
      <c r="E8" s="557" t="s">
        <v>178</v>
      </c>
      <c r="F8" s="558" t="s">
        <v>179</v>
      </c>
      <c r="G8" s="90" t="s">
        <v>180</v>
      </c>
      <c r="H8" s="54" t="b">
        <v>1</v>
      </c>
      <c r="J8" s="72"/>
    </row>
    <row r="9" spans="1:10" s="55" customFormat="1" ht="33" customHeight="1">
      <c r="A9" s="552"/>
      <c r="B9" s="553"/>
      <c r="C9" s="986"/>
      <c r="D9" s="986"/>
      <c r="E9" s="986"/>
      <c r="F9" s="987"/>
      <c r="G9" s="91" t="s">
        <v>181</v>
      </c>
      <c r="H9" s="56" t="b">
        <v>0</v>
      </c>
    </row>
    <row r="10" spans="1:10" s="55" customFormat="1" ht="33" customHeight="1">
      <c r="A10" s="552"/>
      <c r="B10" s="553"/>
      <c r="C10" s="986"/>
      <c r="D10" s="986"/>
      <c r="E10" s="986"/>
      <c r="F10" s="987"/>
      <c r="G10" s="91" t="s">
        <v>182</v>
      </c>
      <c r="H10" s="56" t="b">
        <v>0</v>
      </c>
    </row>
    <row r="11" spans="1:10" s="55" customFormat="1" ht="33" customHeight="1">
      <c r="A11" s="554"/>
      <c r="B11" s="555"/>
      <c r="C11" s="986"/>
      <c r="D11" s="986"/>
      <c r="E11" s="986"/>
      <c r="F11" s="987"/>
      <c r="G11" s="92" t="s">
        <v>183</v>
      </c>
      <c r="H11" s="69" t="b">
        <v>0</v>
      </c>
    </row>
    <row r="12" spans="1:10" s="55" customFormat="1" ht="33" customHeight="1">
      <c r="A12" s="559" t="s">
        <v>184</v>
      </c>
      <c r="B12" s="560"/>
      <c r="C12" s="561" t="s">
        <v>176</v>
      </c>
      <c r="D12" s="561" t="s">
        <v>185</v>
      </c>
      <c r="E12" s="562" t="s">
        <v>186</v>
      </c>
      <c r="F12" s="563" t="s">
        <v>187</v>
      </c>
      <c r="G12" s="93" t="s">
        <v>180</v>
      </c>
      <c r="H12" s="61" t="b">
        <v>1</v>
      </c>
    </row>
    <row r="13" spans="1:10" s="55" customFormat="1" ht="33" customHeight="1">
      <c r="A13" s="552"/>
      <c r="B13" s="553"/>
      <c r="C13" s="986"/>
      <c r="D13" s="986"/>
      <c r="E13" s="986"/>
      <c r="F13" s="988"/>
      <c r="G13" s="91" t="s">
        <v>181</v>
      </c>
      <c r="H13" s="56" t="b">
        <v>0</v>
      </c>
    </row>
    <row r="14" spans="1:10" s="55" customFormat="1" ht="33" customHeight="1">
      <c r="A14" s="552"/>
      <c r="B14" s="553"/>
      <c r="C14" s="986"/>
      <c r="D14" s="986"/>
      <c r="E14" s="986"/>
      <c r="F14" s="988"/>
      <c r="G14" s="91" t="s">
        <v>182</v>
      </c>
      <c r="H14" s="56" t="b">
        <v>0</v>
      </c>
    </row>
    <row r="15" spans="1:10" s="55" customFormat="1" ht="33" customHeight="1">
      <c r="A15" s="554"/>
      <c r="B15" s="555"/>
      <c r="C15" s="986"/>
      <c r="D15" s="986"/>
      <c r="E15" s="986"/>
      <c r="F15" s="989"/>
      <c r="G15" s="92" t="s">
        <v>183</v>
      </c>
      <c r="H15" s="69" t="b">
        <v>0</v>
      </c>
    </row>
    <row r="16" spans="1:10" s="55" customFormat="1" ht="33" customHeight="1">
      <c r="A16" s="559" t="s">
        <v>188</v>
      </c>
      <c r="B16" s="560"/>
      <c r="C16" s="561" t="s">
        <v>189</v>
      </c>
      <c r="D16" s="561" t="s">
        <v>177</v>
      </c>
      <c r="E16" s="562" t="s">
        <v>190</v>
      </c>
      <c r="F16" s="564" t="s">
        <v>191</v>
      </c>
      <c r="G16" s="93" t="s">
        <v>180</v>
      </c>
      <c r="H16" s="61" t="b">
        <v>1</v>
      </c>
    </row>
    <row r="17" spans="1:8" s="55" customFormat="1" ht="33" customHeight="1">
      <c r="A17" s="552"/>
      <c r="B17" s="553"/>
      <c r="C17" s="986"/>
      <c r="D17" s="986"/>
      <c r="E17" s="986"/>
      <c r="F17" s="987"/>
      <c r="G17" s="91" t="s">
        <v>181</v>
      </c>
      <c r="H17" s="56" t="b">
        <v>0</v>
      </c>
    </row>
    <row r="18" spans="1:8" s="55" customFormat="1" ht="33" customHeight="1">
      <c r="A18" s="552"/>
      <c r="B18" s="553"/>
      <c r="C18" s="986"/>
      <c r="D18" s="986"/>
      <c r="E18" s="986"/>
      <c r="F18" s="987"/>
      <c r="G18" s="91" t="s">
        <v>182</v>
      </c>
      <c r="H18" s="56" t="b">
        <v>0</v>
      </c>
    </row>
    <row r="19" spans="1:8" s="55" customFormat="1" ht="33" customHeight="1">
      <c r="A19" s="552"/>
      <c r="B19" s="553"/>
      <c r="C19" s="986"/>
      <c r="D19" s="986"/>
      <c r="E19" s="986"/>
      <c r="F19" s="987"/>
      <c r="G19" s="94" t="s">
        <v>183</v>
      </c>
      <c r="H19" s="57" t="b">
        <v>0</v>
      </c>
    </row>
    <row r="20" spans="1:8" ht="26.25">
      <c r="A20" s="566" t="s">
        <v>192</v>
      </c>
      <c r="B20" s="567"/>
      <c r="C20" s="567"/>
      <c r="D20" s="567"/>
      <c r="E20" s="567"/>
      <c r="F20" s="567"/>
      <c r="G20" s="567"/>
      <c r="H20" s="568"/>
    </row>
    <row r="21" spans="1:8" ht="31.5">
      <c r="A21" s="196" t="s">
        <v>193</v>
      </c>
      <c r="B21" s="197" t="s">
        <v>169</v>
      </c>
      <c r="C21" s="198" t="s">
        <v>170</v>
      </c>
      <c r="D21" s="198" t="s">
        <v>171</v>
      </c>
      <c r="E21" s="198" t="s">
        <v>194</v>
      </c>
      <c r="F21" s="198" t="s">
        <v>195</v>
      </c>
      <c r="G21" s="569" t="s">
        <v>174</v>
      </c>
      <c r="H21" s="990"/>
    </row>
    <row r="22" spans="1:8" s="55" customFormat="1" ht="33" customHeight="1">
      <c r="A22" s="570" t="s">
        <v>196</v>
      </c>
      <c r="B22" s="561" t="s">
        <v>197</v>
      </c>
      <c r="C22" s="561" t="s">
        <v>198</v>
      </c>
      <c r="D22" s="561" t="s">
        <v>199</v>
      </c>
      <c r="E22" s="561" t="s">
        <v>200</v>
      </c>
      <c r="F22" s="564" t="s">
        <v>201</v>
      </c>
      <c r="G22" s="93" t="s">
        <v>180</v>
      </c>
      <c r="H22" s="34" t="b">
        <v>1</v>
      </c>
    </row>
    <row r="23" spans="1:8" s="55" customFormat="1" ht="33" customHeight="1">
      <c r="A23" s="571"/>
      <c r="B23" s="986"/>
      <c r="C23" s="986"/>
      <c r="D23" s="986"/>
      <c r="E23" s="986"/>
      <c r="F23" s="987"/>
      <c r="G23" s="91" t="s">
        <v>181</v>
      </c>
      <c r="H23" s="35" t="b">
        <v>0</v>
      </c>
    </row>
    <row r="24" spans="1:8" s="55" customFormat="1" ht="33" customHeight="1">
      <c r="A24" s="571"/>
      <c r="B24" s="986"/>
      <c r="C24" s="986"/>
      <c r="D24" s="986"/>
      <c r="E24" s="986"/>
      <c r="F24" s="987"/>
      <c r="G24" s="91" t="s">
        <v>182</v>
      </c>
      <c r="H24" s="35" t="b">
        <v>0</v>
      </c>
    </row>
    <row r="25" spans="1:8" s="55" customFormat="1" ht="33" customHeight="1">
      <c r="A25" s="572"/>
      <c r="B25" s="986"/>
      <c r="C25" s="986"/>
      <c r="D25" s="986"/>
      <c r="E25" s="986"/>
      <c r="F25" s="987"/>
      <c r="G25" s="92" t="s">
        <v>183</v>
      </c>
      <c r="H25" s="36" t="b">
        <v>0</v>
      </c>
    </row>
    <row r="26" spans="1:8" ht="33" customHeight="1">
      <c r="A26" s="573" t="s">
        <v>202</v>
      </c>
      <c r="B26" s="576" t="s">
        <v>203</v>
      </c>
      <c r="C26" s="579" t="s">
        <v>204</v>
      </c>
      <c r="D26" s="582" t="s">
        <v>205</v>
      </c>
      <c r="E26" s="585" t="s">
        <v>206</v>
      </c>
      <c r="F26" s="565" t="s">
        <v>207</v>
      </c>
      <c r="G26" s="96" t="s">
        <v>180</v>
      </c>
      <c r="H26" s="37" t="b">
        <v>1</v>
      </c>
    </row>
    <row r="27" spans="1:8" ht="33" customHeight="1">
      <c r="A27" s="574"/>
      <c r="B27" s="577"/>
      <c r="C27" s="580"/>
      <c r="D27" s="583"/>
      <c r="E27" s="991"/>
      <c r="F27" s="992"/>
      <c r="G27" s="97" t="s">
        <v>181</v>
      </c>
      <c r="H27" s="10" t="b">
        <v>0</v>
      </c>
    </row>
    <row r="28" spans="1:8" ht="33" customHeight="1">
      <c r="A28" s="574"/>
      <c r="B28" s="577"/>
      <c r="C28" s="580"/>
      <c r="D28" s="583"/>
      <c r="E28" s="993"/>
      <c r="F28" s="994"/>
      <c r="G28" s="98" t="s">
        <v>182</v>
      </c>
      <c r="H28" s="38" t="b">
        <v>0</v>
      </c>
    </row>
    <row r="29" spans="1:8" ht="33" customHeight="1">
      <c r="A29" s="575"/>
      <c r="B29" s="578"/>
      <c r="C29" s="581"/>
      <c r="D29" s="584"/>
      <c r="E29" s="995"/>
      <c r="F29" s="996"/>
      <c r="G29" s="99" t="s">
        <v>183</v>
      </c>
      <c r="H29" s="11" t="b">
        <v>0</v>
      </c>
    </row>
    <row r="30" spans="1:8" ht="36" customHeight="1">
      <c r="A30" s="586" t="s">
        <v>208</v>
      </c>
      <c r="B30" s="587"/>
      <c r="C30" s="587"/>
      <c r="D30" s="587"/>
      <c r="E30" s="588"/>
      <c r="F30" s="588"/>
      <c r="G30" s="587"/>
      <c r="H30" s="589"/>
    </row>
    <row r="31" spans="1:8" ht="31.5">
      <c r="A31" s="590" t="s">
        <v>169</v>
      </c>
      <c r="B31" s="591"/>
      <c r="C31" s="199" t="s">
        <v>170</v>
      </c>
      <c r="D31" s="200" t="s">
        <v>171</v>
      </c>
      <c r="E31" s="200" t="s">
        <v>194</v>
      </c>
      <c r="F31" s="200" t="s">
        <v>195</v>
      </c>
      <c r="G31" s="590" t="s">
        <v>174</v>
      </c>
      <c r="H31" s="997"/>
    </row>
    <row r="32" spans="1:8" s="55" customFormat="1" ht="16.5" customHeight="1">
      <c r="A32" s="592" t="s">
        <v>209</v>
      </c>
      <c r="B32" s="592"/>
      <c r="C32" s="592" t="s">
        <v>210</v>
      </c>
      <c r="D32" s="592" t="s">
        <v>199</v>
      </c>
      <c r="E32" s="592" t="s">
        <v>211</v>
      </c>
      <c r="F32" s="592" t="s">
        <v>212</v>
      </c>
      <c r="G32" s="100" t="s">
        <v>180</v>
      </c>
      <c r="H32" s="71" t="b">
        <v>0</v>
      </c>
    </row>
    <row r="33" spans="1:8" s="55" customFormat="1" ht="15.75" customHeight="1">
      <c r="A33" s="593"/>
      <c r="B33" s="593"/>
      <c r="C33" s="998"/>
      <c r="D33" s="998"/>
      <c r="E33" s="998"/>
      <c r="F33" s="998"/>
      <c r="G33" s="101" t="s">
        <v>181</v>
      </c>
      <c r="H33" s="35" t="b">
        <v>1</v>
      </c>
    </row>
    <row r="34" spans="1:8" s="55" customFormat="1" ht="15.75" customHeight="1">
      <c r="A34" s="593"/>
      <c r="B34" s="593"/>
      <c r="C34" s="998"/>
      <c r="D34" s="998"/>
      <c r="E34" s="998"/>
      <c r="F34" s="998"/>
      <c r="G34" s="101" t="s">
        <v>182</v>
      </c>
      <c r="H34" s="35" t="b">
        <v>0</v>
      </c>
    </row>
    <row r="35" spans="1:8" s="55" customFormat="1" ht="15.75" customHeight="1" thickBot="1">
      <c r="A35" s="594"/>
      <c r="B35" s="594"/>
      <c r="C35" s="999"/>
      <c r="D35" s="999"/>
      <c r="E35" s="999"/>
      <c r="F35" s="999"/>
      <c r="G35" s="201" t="s">
        <v>183</v>
      </c>
      <c r="H35" s="36" t="b">
        <v>0</v>
      </c>
    </row>
    <row r="36" spans="1:8" ht="15.75" customHeight="1" thickBot="1">
      <c r="A36" s="977"/>
      <c r="B36" s="978"/>
      <c r="C36" s="978"/>
      <c r="D36" s="978"/>
      <c r="E36" s="978"/>
      <c r="F36" s="978"/>
      <c r="G36" s="978"/>
      <c r="H36" s="979"/>
    </row>
    <row r="37" spans="1:8" ht="15.75" customHeight="1" thickBot="1"/>
    <row r="38" spans="1:8" ht="25.5" customHeight="1">
      <c r="A38" s="202" t="s">
        <v>213</v>
      </c>
    </row>
    <row r="39" spans="1:8" ht="15.75" customHeight="1">
      <c r="A39" s="15" t="s">
        <v>214</v>
      </c>
    </row>
    <row r="40" spans="1:8" ht="12.75">
      <c r="A40" s="16" t="s">
        <v>202</v>
      </c>
    </row>
    <row r="41" spans="1:8" ht="25.5">
      <c r="A41" s="16" t="s">
        <v>196</v>
      </c>
    </row>
    <row r="42" spans="1:8" ht="15.75" customHeight="1">
      <c r="A42" s="16" t="s">
        <v>215</v>
      </c>
    </row>
    <row r="43" spans="1:8" ht="15.75" customHeight="1">
      <c r="A43" s="16" t="s">
        <v>216</v>
      </c>
    </row>
    <row r="44" spans="1:8" ht="15.75" customHeight="1">
      <c r="A44" s="16" t="s">
        <v>217</v>
      </c>
    </row>
  </sheetData>
  <mergeCells count="49">
    <mergeCell ref="A36:H36"/>
    <mergeCell ref="A30:H30"/>
    <mergeCell ref="A31:B31"/>
    <mergeCell ref="G31:H31"/>
    <mergeCell ref="A32:B35"/>
    <mergeCell ref="C32:C35"/>
    <mergeCell ref="D32:D35"/>
    <mergeCell ref="E32:E35"/>
    <mergeCell ref="F32:F35"/>
    <mergeCell ref="F26:F29"/>
    <mergeCell ref="A20:H20"/>
    <mergeCell ref="G21:H21"/>
    <mergeCell ref="A22:A25"/>
    <mergeCell ref="B22:B25"/>
    <mergeCell ref="C22:C25"/>
    <mergeCell ref="D22:D25"/>
    <mergeCell ref="E22:E25"/>
    <mergeCell ref="F22:F25"/>
    <mergeCell ref="A26:A29"/>
    <mergeCell ref="B26:B29"/>
    <mergeCell ref="C26:C29"/>
    <mergeCell ref="D26:D29"/>
    <mergeCell ref="E26:E29"/>
    <mergeCell ref="A16:B19"/>
    <mergeCell ref="C16:C19"/>
    <mergeCell ref="D16:D19"/>
    <mergeCell ref="E16:E19"/>
    <mergeCell ref="F16:F19"/>
    <mergeCell ref="A12:B15"/>
    <mergeCell ref="C12:C15"/>
    <mergeCell ref="D12:D15"/>
    <mergeCell ref="E12:E15"/>
    <mergeCell ref="F12:F15"/>
    <mergeCell ref="A8:B11"/>
    <mergeCell ref="C8:C11"/>
    <mergeCell ref="D8:D11"/>
    <mergeCell ref="E8:E11"/>
    <mergeCell ref="F8:F11"/>
    <mergeCell ref="A1:H1"/>
    <mergeCell ref="A2:H2"/>
    <mergeCell ref="A3:B3"/>
    <mergeCell ref="C3:H3"/>
    <mergeCell ref="A7:B7"/>
    <mergeCell ref="G7:H7"/>
    <mergeCell ref="A4:B4"/>
    <mergeCell ref="C4:H4"/>
    <mergeCell ref="C5:H5"/>
    <mergeCell ref="A5:B5"/>
    <mergeCell ref="A6:H6"/>
  </mergeCells>
  <dataValidations count="1">
    <dataValidation type="list" allowBlank="1" showInputMessage="1" showErrorMessage="1" sqref="A22:A29" xr:uid="{A8CBE695-E2C2-4367-96FA-60373BF8D53C}">
      <formula1>$A$39:$A$44</formula1>
    </dataValidation>
  </dataValidations>
  <hyperlinks>
    <hyperlink ref="A5:B5" r:id="rId1" display="Strategy (click for example of resource):" xr:uid="{27883A9E-65E4-4FE2-9210-8323012BADDE}"/>
    <hyperlink ref="C5:H5" r:id="rId2" display="https://ies.ed.gov/ncee/wwc/docs/practiceguide/rti_reading_pg_021809.pdf" xr:uid="{34A98BB6-25E4-4FC1-A22E-3E58B9D0BB8D}"/>
  </hyperlinks>
  <pageMargins left="0.7" right="0.7" top="0.75" bottom="0.75" header="0.3" footer="0.3"/>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D47AD-DB87-41D6-A1AC-BEACD098D110}">
  <sheetPr codeName="Sheet5">
    <tabColor theme="5" tint="0.79998168889431442"/>
    <outlinePr summaryBelow="0" summaryRight="0"/>
  </sheetPr>
  <dimension ref="A1:H46"/>
  <sheetViews>
    <sheetView zoomScale="89" zoomScaleNormal="89" workbookViewId="0">
      <selection activeCell="E34" sqref="E34:E37"/>
    </sheetView>
  </sheetViews>
  <sheetFormatPr defaultColWidth="12.5703125" defaultRowHeight="15.75" customHeight="1"/>
  <cols>
    <col min="1" max="1" width="25.28515625" customWidth="1"/>
    <col min="2" max="2" width="31.140625" customWidth="1"/>
    <col min="3" max="6" width="26.42578125" customWidth="1"/>
    <col min="7" max="7" width="33.85546875" customWidth="1"/>
    <col min="8" max="8" width="18.5703125" customWidth="1"/>
  </cols>
  <sheetData>
    <row r="1" spans="1:8" ht="79.5" customHeight="1">
      <c r="A1" s="1000"/>
      <c r="B1" s="1001"/>
      <c r="C1" s="1001"/>
      <c r="D1" s="1001"/>
      <c r="E1" s="1001"/>
      <c r="F1" s="1001"/>
      <c r="G1" s="1001"/>
      <c r="H1" s="1002"/>
    </row>
    <row r="2" spans="1:8" ht="30" customHeight="1">
      <c r="A2" s="531" t="s">
        <v>218</v>
      </c>
      <c r="B2" s="532"/>
      <c r="C2" s="532"/>
      <c r="D2" s="532"/>
      <c r="E2" s="532"/>
      <c r="F2" s="532"/>
      <c r="G2" s="532"/>
      <c r="H2" s="533"/>
    </row>
    <row r="3" spans="1:8" ht="92.25" customHeight="1">
      <c r="A3" s="534" t="s">
        <v>219</v>
      </c>
      <c r="B3" s="535"/>
      <c r="C3" s="626" t="s">
        <v>220</v>
      </c>
      <c r="D3" s="627"/>
      <c r="E3" s="627"/>
      <c r="F3" s="627"/>
      <c r="G3" s="627"/>
      <c r="H3" s="628"/>
    </row>
    <row r="4" spans="1:8" ht="30" customHeight="1">
      <c r="A4" s="595" t="s">
        <v>221</v>
      </c>
      <c r="B4" s="596"/>
      <c r="C4" s="598" t="s">
        <v>222</v>
      </c>
      <c r="D4" s="599"/>
      <c r="E4" s="599"/>
      <c r="F4" s="599"/>
      <c r="G4" s="599"/>
      <c r="H4" s="599"/>
    </row>
    <row r="5" spans="1:8" ht="30" customHeight="1">
      <c r="A5" s="602" t="s">
        <v>223</v>
      </c>
      <c r="B5" s="603"/>
      <c r="C5" s="612" t="s">
        <v>224</v>
      </c>
      <c r="D5" s="613"/>
      <c r="E5" s="613"/>
      <c r="F5" s="613"/>
      <c r="G5" s="613"/>
      <c r="H5" s="614"/>
    </row>
    <row r="6" spans="1:8" ht="30" customHeight="1">
      <c r="A6" s="595" t="s">
        <v>225</v>
      </c>
      <c r="B6" s="596"/>
      <c r="C6" s="608" t="s">
        <v>226</v>
      </c>
      <c r="D6" s="609"/>
      <c r="E6" s="609"/>
      <c r="F6" s="609"/>
      <c r="G6" s="609"/>
      <c r="H6" s="610"/>
    </row>
    <row r="7" spans="1:8" ht="30" customHeight="1">
      <c r="A7" s="606" t="s">
        <v>167</v>
      </c>
      <c r="B7" s="607"/>
      <c r="C7" s="611" t="s">
        <v>227</v>
      </c>
      <c r="D7" s="611"/>
      <c r="E7" s="611"/>
      <c r="F7" s="611"/>
      <c r="G7" s="611"/>
      <c r="H7" s="611"/>
    </row>
    <row r="8" spans="1:8" ht="18" customHeight="1" thickBot="1">
      <c r="A8" s="549"/>
      <c r="B8" s="550"/>
      <c r="C8" s="550"/>
      <c r="D8" s="550"/>
      <c r="E8" s="550"/>
      <c r="F8" s="550"/>
      <c r="G8" s="550"/>
      <c r="H8" s="551"/>
    </row>
    <row r="9" spans="1:8" ht="33" customHeight="1" thickBot="1">
      <c r="A9" s="623" t="s">
        <v>169</v>
      </c>
      <c r="B9" s="624"/>
      <c r="C9" s="204" t="s">
        <v>170</v>
      </c>
      <c r="D9" s="204" t="s">
        <v>171</v>
      </c>
      <c r="E9" s="204" t="s">
        <v>194</v>
      </c>
      <c r="F9" s="205" t="s">
        <v>195</v>
      </c>
      <c r="G9" s="623" t="s">
        <v>228</v>
      </c>
      <c r="H9" s="1003"/>
    </row>
    <row r="10" spans="1:8" s="55" customFormat="1" ht="33" customHeight="1">
      <c r="A10" s="559" t="s">
        <v>229</v>
      </c>
      <c r="B10" s="560"/>
      <c r="C10" s="600" t="s">
        <v>230</v>
      </c>
      <c r="D10" s="600" t="s">
        <v>231</v>
      </c>
      <c r="E10" s="604" t="s">
        <v>232</v>
      </c>
      <c r="F10" s="605" t="s">
        <v>233</v>
      </c>
      <c r="G10" s="93" t="s">
        <v>180</v>
      </c>
      <c r="H10" s="59" t="b">
        <v>1</v>
      </c>
    </row>
    <row r="11" spans="1:8" s="55" customFormat="1" ht="33" customHeight="1">
      <c r="A11" s="552"/>
      <c r="B11" s="553"/>
      <c r="C11" s="986"/>
      <c r="D11" s="986"/>
      <c r="E11" s="986"/>
      <c r="F11" s="987"/>
      <c r="G11" s="91" t="s">
        <v>181</v>
      </c>
      <c r="H11" s="56" t="b">
        <v>0</v>
      </c>
    </row>
    <row r="12" spans="1:8" s="55" customFormat="1" ht="33" customHeight="1">
      <c r="A12" s="552"/>
      <c r="B12" s="553"/>
      <c r="C12" s="986"/>
      <c r="D12" s="986"/>
      <c r="E12" s="986"/>
      <c r="F12" s="987"/>
      <c r="G12" s="91" t="s">
        <v>182</v>
      </c>
      <c r="H12" s="56" t="b">
        <v>0</v>
      </c>
    </row>
    <row r="13" spans="1:8" s="55" customFormat="1" ht="252.75" customHeight="1">
      <c r="A13" s="554"/>
      <c r="B13" s="555"/>
      <c r="C13" s="1004"/>
      <c r="D13" s="1004"/>
      <c r="E13" s="1004"/>
      <c r="F13" s="987"/>
      <c r="G13" s="99" t="s">
        <v>183</v>
      </c>
      <c r="H13" s="60" t="b">
        <v>0</v>
      </c>
    </row>
    <row r="14" spans="1:8" ht="33" customHeight="1">
      <c r="A14" s="617" t="s">
        <v>234</v>
      </c>
      <c r="B14" s="618"/>
      <c r="C14" s="600" t="s">
        <v>230</v>
      </c>
      <c r="D14" s="600" t="s">
        <v>235</v>
      </c>
      <c r="E14" s="601" t="s">
        <v>236</v>
      </c>
      <c r="F14" s="593" t="s">
        <v>237</v>
      </c>
      <c r="G14" s="102" t="s">
        <v>180</v>
      </c>
      <c r="H14" s="206" t="b">
        <v>1</v>
      </c>
    </row>
    <row r="15" spans="1:8" ht="33" customHeight="1">
      <c r="A15" s="619"/>
      <c r="B15" s="620"/>
      <c r="C15" s="986"/>
      <c r="D15" s="986"/>
      <c r="E15" s="987"/>
      <c r="F15" s="998"/>
      <c r="G15" s="103" t="s">
        <v>181</v>
      </c>
      <c r="H15" s="13" t="b">
        <v>0</v>
      </c>
    </row>
    <row r="16" spans="1:8" ht="33" customHeight="1">
      <c r="A16" s="619"/>
      <c r="B16" s="620"/>
      <c r="C16" s="986"/>
      <c r="D16" s="986"/>
      <c r="E16" s="987"/>
      <c r="F16" s="998"/>
      <c r="G16" s="104" t="s">
        <v>182</v>
      </c>
      <c r="H16" s="13" t="b">
        <v>0</v>
      </c>
    </row>
    <row r="17" spans="1:8" ht="329.25" customHeight="1">
      <c r="A17" s="621"/>
      <c r="B17" s="622"/>
      <c r="C17" s="1004"/>
      <c r="D17" s="1004"/>
      <c r="E17" s="1005"/>
      <c r="F17" s="999"/>
      <c r="G17" s="105" t="s">
        <v>183</v>
      </c>
      <c r="H17" s="207" t="b">
        <v>0</v>
      </c>
    </row>
    <row r="18" spans="1:8" s="55" customFormat="1" ht="33" customHeight="1">
      <c r="A18" s="552" t="s">
        <v>238</v>
      </c>
      <c r="B18" s="553"/>
      <c r="C18" s="556" t="s">
        <v>239</v>
      </c>
      <c r="D18" s="600" t="s">
        <v>231</v>
      </c>
      <c r="E18" s="625" t="s">
        <v>240</v>
      </c>
      <c r="F18" s="593" t="s">
        <v>241</v>
      </c>
      <c r="G18" s="100" t="s">
        <v>180</v>
      </c>
      <c r="H18" s="54" t="b">
        <v>1</v>
      </c>
    </row>
    <row r="19" spans="1:8" s="55" customFormat="1" ht="33" customHeight="1">
      <c r="A19" s="552"/>
      <c r="B19" s="553"/>
      <c r="C19" s="986"/>
      <c r="D19" s="986"/>
      <c r="E19" s="987"/>
      <c r="F19" s="998"/>
      <c r="G19" s="101" t="s">
        <v>181</v>
      </c>
      <c r="H19" s="56" t="b">
        <v>0</v>
      </c>
    </row>
    <row r="20" spans="1:8" s="55" customFormat="1" ht="33" customHeight="1">
      <c r="A20" s="552"/>
      <c r="B20" s="553"/>
      <c r="C20" s="986"/>
      <c r="D20" s="986"/>
      <c r="E20" s="987"/>
      <c r="F20" s="998"/>
      <c r="G20" s="101" t="s">
        <v>182</v>
      </c>
      <c r="H20" s="56" t="b">
        <v>0</v>
      </c>
    </row>
    <row r="21" spans="1:8" s="55" customFormat="1" ht="229.5" customHeight="1">
      <c r="A21" s="552"/>
      <c r="B21" s="553"/>
      <c r="C21" s="1004"/>
      <c r="D21" s="1004"/>
      <c r="E21" s="987"/>
      <c r="F21" s="998"/>
      <c r="G21" s="105" t="s">
        <v>183</v>
      </c>
      <c r="H21" s="57" t="b">
        <v>1</v>
      </c>
    </row>
    <row r="22" spans="1:8" ht="26.25">
      <c r="A22" s="566" t="s">
        <v>192</v>
      </c>
      <c r="B22" s="567"/>
      <c r="C22" s="567"/>
      <c r="D22" s="567"/>
      <c r="E22" s="567"/>
      <c r="F22" s="597"/>
      <c r="G22" s="567"/>
      <c r="H22" s="568"/>
    </row>
    <row r="23" spans="1:8" ht="32.25">
      <c r="A23" s="196" t="s">
        <v>193</v>
      </c>
      <c r="B23" s="197" t="s">
        <v>169</v>
      </c>
      <c r="C23" s="198" t="s">
        <v>170</v>
      </c>
      <c r="D23" s="198" t="s">
        <v>171</v>
      </c>
      <c r="E23" s="198" t="s">
        <v>194</v>
      </c>
      <c r="F23" s="198" t="s">
        <v>195</v>
      </c>
      <c r="G23" s="569" t="s">
        <v>228</v>
      </c>
      <c r="H23" s="990"/>
    </row>
    <row r="24" spans="1:8" s="55" customFormat="1" ht="33" customHeight="1">
      <c r="A24" s="615" t="s">
        <v>196</v>
      </c>
      <c r="B24" s="647" t="s">
        <v>242</v>
      </c>
      <c r="C24" s="642" t="s">
        <v>243</v>
      </c>
      <c r="D24" s="643" t="s">
        <v>231</v>
      </c>
      <c r="E24" s="642" t="s">
        <v>244</v>
      </c>
      <c r="F24" s="642" t="s">
        <v>245</v>
      </c>
      <c r="G24" s="93" t="s">
        <v>180</v>
      </c>
      <c r="H24" s="54" t="b">
        <v>0</v>
      </c>
    </row>
    <row r="25" spans="1:8" s="55" customFormat="1" ht="33" customHeight="1">
      <c r="A25" s="615"/>
      <c r="B25" s="648"/>
      <c r="C25" s="642"/>
      <c r="D25" s="644"/>
      <c r="E25" s="1006"/>
      <c r="F25" s="1006"/>
      <c r="G25" s="91" t="s">
        <v>181</v>
      </c>
      <c r="H25" s="56" t="b">
        <v>0</v>
      </c>
    </row>
    <row r="26" spans="1:8" s="55" customFormat="1" ht="33" customHeight="1">
      <c r="A26" s="615"/>
      <c r="B26" s="648"/>
      <c r="C26" s="642"/>
      <c r="D26" s="644"/>
      <c r="E26" s="1007"/>
      <c r="F26" s="1007"/>
      <c r="G26" s="91" t="s">
        <v>182</v>
      </c>
      <c r="H26" s="57" t="b">
        <v>1</v>
      </c>
    </row>
    <row r="27" spans="1:8" s="55" customFormat="1" ht="90.75" customHeight="1">
      <c r="A27" s="616"/>
      <c r="B27" s="649"/>
      <c r="C27" s="642"/>
      <c r="D27" s="645"/>
      <c r="E27" s="1006"/>
      <c r="F27" s="1006"/>
      <c r="G27" s="99" t="s">
        <v>183</v>
      </c>
      <c r="H27" s="58" t="b">
        <v>0</v>
      </c>
    </row>
    <row r="28" spans="1:8" ht="33" customHeight="1">
      <c r="A28" s="615" t="s">
        <v>196</v>
      </c>
      <c r="B28" s="576" t="s">
        <v>246</v>
      </c>
      <c r="C28" s="642" t="s">
        <v>243</v>
      </c>
      <c r="D28" s="643" t="s">
        <v>231</v>
      </c>
      <c r="E28" s="646" t="s">
        <v>247</v>
      </c>
      <c r="F28" s="642" t="s">
        <v>245</v>
      </c>
      <c r="G28" s="96" t="s">
        <v>180</v>
      </c>
      <c r="H28" s="39" t="b">
        <v>0</v>
      </c>
    </row>
    <row r="29" spans="1:8" ht="33" customHeight="1">
      <c r="A29" s="615"/>
      <c r="B29" s="577"/>
      <c r="C29" s="642"/>
      <c r="D29" s="644"/>
      <c r="E29" s="991"/>
      <c r="F29" s="1006"/>
      <c r="G29" s="97" t="s">
        <v>181</v>
      </c>
      <c r="H29" s="40" t="b">
        <v>0</v>
      </c>
    </row>
    <row r="30" spans="1:8" ht="33" customHeight="1">
      <c r="A30" s="615"/>
      <c r="B30" s="577"/>
      <c r="C30" s="642"/>
      <c r="D30" s="644"/>
      <c r="E30" s="993"/>
      <c r="F30" s="1007"/>
      <c r="G30" s="98" t="s">
        <v>182</v>
      </c>
      <c r="H30" s="40" t="b">
        <v>1</v>
      </c>
    </row>
    <row r="31" spans="1:8" ht="105" customHeight="1">
      <c r="A31" s="616"/>
      <c r="B31" s="578"/>
      <c r="C31" s="642"/>
      <c r="D31" s="645"/>
      <c r="E31" s="995"/>
      <c r="F31" s="1006"/>
      <c r="G31" s="99" t="s">
        <v>183</v>
      </c>
      <c r="H31" s="41" t="b">
        <v>0</v>
      </c>
    </row>
    <row r="32" spans="1:8" ht="36" customHeight="1">
      <c r="A32" s="639" t="s">
        <v>208</v>
      </c>
      <c r="B32" s="640"/>
      <c r="C32" s="640"/>
      <c r="D32" s="640"/>
      <c r="E32" s="640"/>
      <c r="F32" s="640"/>
      <c r="G32" s="640"/>
      <c r="H32" s="641"/>
    </row>
    <row r="33" spans="1:8" ht="32.25" thickBot="1">
      <c r="A33" s="623" t="s">
        <v>169</v>
      </c>
      <c r="B33" s="629"/>
      <c r="C33" s="195" t="s">
        <v>170</v>
      </c>
      <c r="D33" s="195" t="s">
        <v>171</v>
      </c>
      <c r="E33" s="195" t="s">
        <v>194</v>
      </c>
      <c r="F33" s="195" t="s">
        <v>195</v>
      </c>
      <c r="G33" s="630" t="s">
        <v>228</v>
      </c>
      <c r="H33" s="1008"/>
    </row>
    <row r="34" spans="1:8" ht="16.5" customHeight="1" thickTop="1">
      <c r="A34" s="592" t="s">
        <v>248</v>
      </c>
      <c r="B34" s="592"/>
      <c r="C34" s="631" t="s">
        <v>249</v>
      </c>
      <c r="D34" s="556" t="s">
        <v>231</v>
      </c>
      <c r="E34" s="631" t="s">
        <v>250</v>
      </c>
      <c r="F34" s="636" t="s">
        <v>251</v>
      </c>
      <c r="G34" s="93" t="s">
        <v>180</v>
      </c>
      <c r="H34" s="34" t="b">
        <v>0</v>
      </c>
    </row>
    <row r="35" spans="1:8" ht="15.75" customHeight="1">
      <c r="A35" s="593"/>
      <c r="B35" s="593"/>
      <c r="C35" s="632"/>
      <c r="D35" s="986"/>
      <c r="E35" s="634"/>
      <c r="F35" s="637"/>
      <c r="G35" s="91" t="s">
        <v>181</v>
      </c>
      <c r="H35" s="35" t="b">
        <v>1</v>
      </c>
    </row>
    <row r="36" spans="1:8" ht="15.75" customHeight="1">
      <c r="A36" s="593"/>
      <c r="B36" s="593"/>
      <c r="C36" s="632"/>
      <c r="D36" s="986"/>
      <c r="E36" s="634"/>
      <c r="F36" s="637"/>
      <c r="G36" s="91" t="s">
        <v>182</v>
      </c>
      <c r="H36" s="35" t="b">
        <v>0</v>
      </c>
    </row>
    <row r="37" spans="1:8" ht="158.25" customHeight="1">
      <c r="A37" s="593"/>
      <c r="B37" s="593"/>
      <c r="C37" s="633"/>
      <c r="D37" s="986"/>
      <c r="E37" s="635"/>
      <c r="F37" s="638"/>
      <c r="G37" s="99" t="s">
        <v>183</v>
      </c>
      <c r="H37" s="36" t="b">
        <v>0</v>
      </c>
    </row>
    <row r="38" spans="1:8" ht="15.75" customHeight="1">
      <c r="A38" s="977" t="s">
        <v>252</v>
      </c>
      <c r="B38" s="978"/>
      <c r="C38" s="978"/>
      <c r="D38" s="978"/>
      <c r="E38" s="978"/>
      <c r="F38" s="978"/>
      <c r="G38" s="978"/>
      <c r="H38" s="979"/>
    </row>
    <row r="40" spans="1:8" ht="25.5" customHeight="1">
      <c r="A40" s="202" t="s">
        <v>213</v>
      </c>
    </row>
    <row r="41" spans="1:8" ht="15.75" customHeight="1">
      <c r="A41" s="17" t="s">
        <v>214</v>
      </c>
    </row>
    <row r="42" spans="1:8" ht="22.5" customHeight="1">
      <c r="A42" s="18" t="s">
        <v>202</v>
      </c>
    </row>
    <row r="43" spans="1:8" ht="25.5">
      <c r="A43" s="18" t="s">
        <v>196</v>
      </c>
    </row>
    <row r="44" spans="1:8" ht="15.75" customHeight="1">
      <c r="A44" s="18" t="s">
        <v>215</v>
      </c>
    </row>
    <row r="45" spans="1:8" ht="15.75" customHeight="1">
      <c r="A45" s="18" t="s">
        <v>216</v>
      </c>
    </row>
    <row r="46" spans="1:8" ht="15.75" customHeight="1">
      <c r="A46" s="18" t="s">
        <v>217</v>
      </c>
    </row>
  </sheetData>
  <mergeCells count="53">
    <mergeCell ref="A8:H8"/>
    <mergeCell ref="A32:H32"/>
    <mergeCell ref="A28:A31"/>
    <mergeCell ref="B28:B31"/>
    <mergeCell ref="C28:C31"/>
    <mergeCell ref="D28:D31"/>
    <mergeCell ref="E28:E31"/>
    <mergeCell ref="D24:D27"/>
    <mergeCell ref="E24:E27"/>
    <mergeCell ref="F28:F31"/>
    <mergeCell ref="F24:F27"/>
    <mergeCell ref="B24:B27"/>
    <mergeCell ref="C24:C27"/>
    <mergeCell ref="A33:B33"/>
    <mergeCell ref="A38:H38"/>
    <mergeCell ref="A34:B37"/>
    <mergeCell ref="G33:H33"/>
    <mergeCell ref="C34:C37"/>
    <mergeCell ref="D34:D37"/>
    <mergeCell ref="E34:E37"/>
    <mergeCell ref="F34:F37"/>
    <mergeCell ref="A1:H1"/>
    <mergeCell ref="A2:H2"/>
    <mergeCell ref="A3:B3"/>
    <mergeCell ref="A24:A27"/>
    <mergeCell ref="A10:B13"/>
    <mergeCell ref="A14:B17"/>
    <mergeCell ref="A18:B21"/>
    <mergeCell ref="A9:B9"/>
    <mergeCell ref="C18:C21"/>
    <mergeCell ref="D18:D21"/>
    <mergeCell ref="E18:E21"/>
    <mergeCell ref="C3:H3"/>
    <mergeCell ref="G9:H9"/>
    <mergeCell ref="C10:C13"/>
    <mergeCell ref="D10:D13"/>
    <mergeCell ref="F14:F17"/>
    <mergeCell ref="A4:B4"/>
    <mergeCell ref="F18:F21"/>
    <mergeCell ref="G23:H23"/>
    <mergeCell ref="A22:H22"/>
    <mergeCell ref="C4:H4"/>
    <mergeCell ref="C14:C17"/>
    <mergeCell ref="D14:D17"/>
    <mergeCell ref="E14:E17"/>
    <mergeCell ref="A5:B5"/>
    <mergeCell ref="E10:E13"/>
    <mergeCell ref="F10:F13"/>
    <mergeCell ref="A6:B6"/>
    <mergeCell ref="A7:B7"/>
    <mergeCell ref="C6:H6"/>
    <mergeCell ref="C7:H7"/>
    <mergeCell ref="C5:H5"/>
  </mergeCells>
  <dataValidations count="1">
    <dataValidation type="list" allowBlank="1" showInputMessage="1" showErrorMessage="1" sqref="A24:A31" xr:uid="{1142EC02-5CB8-4ECF-BA42-0C172484A093}">
      <formula1>$A$38:$A$43</formula1>
    </dataValidation>
  </dataValidations>
  <hyperlinks>
    <hyperlink ref="A5:B5" r:id="rId1" display="Strategy (click for example of resource): " xr:uid="{3F8C7873-B9EA-4D52-AA2F-40B892A017E1}"/>
    <hyperlink ref="A7:B7" r:id="rId2" display="Strategy (click for example of resource):" xr:uid="{CC0561BD-D711-43D7-B52F-E8D7562674A2}"/>
    <hyperlink ref="C5:H5" r:id="rId3" display="https://www.evidenceforessa.org/program/content-focused-coaching-whole-class/" xr:uid="{A4703BD8-034F-461B-BC1F-7258C433E354}"/>
    <hyperlink ref="C7:H7" r:id="rId4" display="https://ies.ed.gov/ncee/wwc/Docs/PracticeGuide/dddm_pg_092909.pdf" xr:uid="{0C5781FB-0A12-497E-A74D-3CE6AD95BAB5}"/>
  </hyperlinks>
  <pageMargins left="0.7" right="0.7" top="0.75" bottom="0.75" header="0.3" footer="0.3"/>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E261-B074-4190-8136-F9B992F40A5D}">
  <sheetPr codeName="Sheet13">
    <tabColor theme="5" tint="0.79998168889431442"/>
    <outlinePr summaryBelow="0" summaryRight="0"/>
  </sheetPr>
  <dimension ref="A1:I46"/>
  <sheetViews>
    <sheetView topLeftCell="B1" zoomScale="89" zoomScaleNormal="89" workbookViewId="0">
      <selection activeCell="L12" sqref="L12"/>
    </sheetView>
  </sheetViews>
  <sheetFormatPr defaultColWidth="12.5703125" defaultRowHeight="15.75" customHeight="1"/>
  <cols>
    <col min="1" max="1" width="25.28515625" customWidth="1"/>
    <col min="2" max="2" width="31.140625" customWidth="1"/>
    <col min="3" max="6" width="26.42578125" customWidth="1"/>
    <col min="7" max="7" width="33.85546875" customWidth="1"/>
    <col min="8" max="8" width="18.5703125" customWidth="1"/>
  </cols>
  <sheetData>
    <row r="1" spans="1:8" ht="79.5" customHeight="1" thickBot="1">
      <c r="A1" s="1000"/>
      <c r="B1" s="1001"/>
      <c r="C1" s="1001"/>
      <c r="D1" s="1001"/>
      <c r="E1" s="1001"/>
      <c r="F1" s="1001"/>
      <c r="G1" s="1001"/>
      <c r="H1" s="1002"/>
    </row>
    <row r="2" spans="1:8" ht="30" customHeight="1">
      <c r="A2" s="531" t="s">
        <v>218</v>
      </c>
      <c r="B2" s="532"/>
      <c r="C2" s="532"/>
      <c r="D2" s="532"/>
      <c r="E2" s="532"/>
      <c r="F2" s="532"/>
      <c r="G2" s="532"/>
      <c r="H2" s="533"/>
    </row>
    <row r="3" spans="1:8" ht="86.25" customHeight="1">
      <c r="A3" s="534" t="s">
        <v>253</v>
      </c>
      <c r="B3" s="535"/>
      <c r="C3" s="626" t="s">
        <v>254</v>
      </c>
      <c r="D3" s="627"/>
      <c r="E3" s="627"/>
      <c r="F3" s="627"/>
      <c r="G3" s="627"/>
      <c r="H3" s="628"/>
    </row>
    <row r="4" spans="1:8" ht="30" customHeight="1">
      <c r="A4" s="595" t="s">
        <v>221</v>
      </c>
      <c r="B4" s="596"/>
      <c r="C4" s="650" t="s">
        <v>255</v>
      </c>
      <c r="D4" s="651"/>
      <c r="E4" s="651"/>
      <c r="F4" s="651"/>
      <c r="G4" s="651"/>
      <c r="H4" s="651"/>
    </row>
    <row r="5" spans="1:8" ht="30" customHeight="1">
      <c r="A5" s="602" t="s">
        <v>223</v>
      </c>
      <c r="B5" s="603"/>
      <c r="C5" s="612" t="s">
        <v>227</v>
      </c>
      <c r="D5" s="613"/>
      <c r="E5" s="613"/>
      <c r="F5" s="613"/>
      <c r="G5" s="613"/>
      <c r="H5" s="614"/>
    </row>
    <row r="6" spans="1:8" ht="30" customHeight="1">
      <c r="A6" s="595" t="s">
        <v>225</v>
      </c>
      <c r="B6" s="596"/>
      <c r="C6" s="650" t="s">
        <v>255</v>
      </c>
      <c r="D6" s="651"/>
      <c r="E6" s="651"/>
      <c r="F6" s="651"/>
      <c r="G6" s="651"/>
      <c r="H6" s="651"/>
    </row>
    <row r="7" spans="1:8" ht="30" customHeight="1">
      <c r="A7" s="606" t="s">
        <v>167</v>
      </c>
      <c r="B7" s="607"/>
      <c r="C7" s="611" t="s">
        <v>227</v>
      </c>
      <c r="D7" s="611"/>
      <c r="E7" s="611"/>
      <c r="F7" s="611"/>
      <c r="G7" s="611"/>
      <c r="H7" s="611"/>
    </row>
    <row r="8" spans="1:8" ht="18" customHeight="1">
      <c r="A8" s="549"/>
      <c r="B8" s="550"/>
      <c r="C8" s="550"/>
      <c r="D8" s="550"/>
      <c r="E8" s="550"/>
      <c r="F8" s="550"/>
      <c r="G8" s="550"/>
      <c r="H8" s="551"/>
    </row>
    <row r="9" spans="1:8" ht="33" customHeight="1">
      <c r="A9" s="623" t="s">
        <v>169</v>
      </c>
      <c r="B9" s="624"/>
      <c r="C9" s="204" t="s">
        <v>170</v>
      </c>
      <c r="D9" s="204" t="s">
        <v>171</v>
      </c>
      <c r="E9" s="310" t="s">
        <v>194</v>
      </c>
      <c r="F9" s="205" t="s">
        <v>195</v>
      </c>
      <c r="G9" s="623" t="s">
        <v>228</v>
      </c>
      <c r="H9" s="1003"/>
    </row>
    <row r="10" spans="1:8" s="55" customFormat="1" ht="33" customHeight="1">
      <c r="A10" s="559" t="s">
        <v>256</v>
      </c>
      <c r="B10" s="560"/>
      <c r="C10" s="600" t="s">
        <v>257</v>
      </c>
      <c r="D10" s="652" t="s">
        <v>258</v>
      </c>
      <c r="E10" s="653" t="s">
        <v>259</v>
      </c>
      <c r="F10" s="593" t="s">
        <v>260</v>
      </c>
      <c r="G10" s="93" t="s">
        <v>180</v>
      </c>
      <c r="H10" s="59" t="b">
        <v>1</v>
      </c>
    </row>
    <row r="11" spans="1:8" s="55" customFormat="1" ht="33" customHeight="1">
      <c r="A11" s="552"/>
      <c r="B11" s="553"/>
      <c r="C11" s="986"/>
      <c r="D11" s="1009"/>
      <c r="E11" s="998"/>
      <c r="F11" s="998"/>
      <c r="G11" s="91" t="s">
        <v>181</v>
      </c>
      <c r="H11" s="56" t="b">
        <v>0</v>
      </c>
    </row>
    <row r="12" spans="1:8" s="55" customFormat="1" ht="33" customHeight="1">
      <c r="A12" s="552"/>
      <c r="B12" s="553"/>
      <c r="C12" s="986"/>
      <c r="D12" s="1009"/>
      <c r="E12" s="998"/>
      <c r="F12" s="998"/>
      <c r="G12" s="91" t="s">
        <v>182</v>
      </c>
      <c r="H12" s="56" t="b">
        <v>0</v>
      </c>
    </row>
    <row r="13" spans="1:8" s="55" customFormat="1" ht="221.25" customHeight="1">
      <c r="A13" s="554"/>
      <c r="B13" s="555"/>
      <c r="C13" s="1004"/>
      <c r="D13" s="1010"/>
      <c r="E13" s="998"/>
      <c r="F13" s="998"/>
      <c r="G13" s="99" t="s">
        <v>183</v>
      </c>
      <c r="H13" s="60" t="b">
        <v>0</v>
      </c>
    </row>
    <row r="14" spans="1:8" ht="33" customHeight="1">
      <c r="A14" s="655" t="s">
        <v>261</v>
      </c>
      <c r="B14" s="618"/>
      <c r="C14" s="556" t="s">
        <v>257</v>
      </c>
      <c r="D14" s="605" t="s">
        <v>231</v>
      </c>
      <c r="E14" s="656" t="s">
        <v>262</v>
      </c>
      <c r="F14" s="593" t="s">
        <v>260</v>
      </c>
      <c r="G14" s="102" t="s">
        <v>180</v>
      </c>
      <c r="H14" s="206" t="b">
        <v>1</v>
      </c>
    </row>
    <row r="15" spans="1:8" ht="33" customHeight="1">
      <c r="A15" s="619"/>
      <c r="B15" s="620"/>
      <c r="C15" s="986"/>
      <c r="D15" s="987"/>
      <c r="E15" s="1011"/>
      <c r="F15" s="998"/>
      <c r="G15" s="103" t="s">
        <v>181</v>
      </c>
      <c r="H15" s="13" t="b">
        <v>0</v>
      </c>
    </row>
    <row r="16" spans="1:8" ht="33" customHeight="1">
      <c r="A16" s="619"/>
      <c r="B16" s="620"/>
      <c r="C16" s="986"/>
      <c r="D16" s="987"/>
      <c r="E16" s="1011"/>
      <c r="F16" s="998"/>
      <c r="G16" s="104" t="s">
        <v>182</v>
      </c>
      <c r="H16" s="13" t="b">
        <v>0</v>
      </c>
    </row>
    <row r="17" spans="1:9" ht="302.25" customHeight="1">
      <c r="A17" s="621"/>
      <c r="B17" s="622"/>
      <c r="C17" s="1004"/>
      <c r="D17" s="1005"/>
      <c r="E17" s="1011"/>
      <c r="F17" s="998"/>
      <c r="G17" s="105" t="s">
        <v>183</v>
      </c>
      <c r="H17" s="207" t="b">
        <v>0</v>
      </c>
    </row>
    <row r="18" spans="1:9" s="55" customFormat="1" ht="33" customHeight="1">
      <c r="A18" s="654" t="s">
        <v>263</v>
      </c>
      <c r="B18" s="553"/>
      <c r="C18" s="556" t="s">
        <v>257</v>
      </c>
      <c r="D18" s="556" t="s">
        <v>258</v>
      </c>
      <c r="E18" s="562" t="s">
        <v>264</v>
      </c>
      <c r="F18" s="593" t="s">
        <v>260</v>
      </c>
      <c r="G18" s="90" t="s">
        <v>180</v>
      </c>
      <c r="H18" s="54" t="b">
        <v>1</v>
      </c>
    </row>
    <row r="19" spans="1:9" s="55" customFormat="1" ht="33" customHeight="1">
      <c r="A19" s="552"/>
      <c r="B19" s="553"/>
      <c r="C19" s="986"/>
      <c r="D19" s="986"/>
      <c r="E19" s="986"/>
      <c r="F19" s="998"/>
      <c r="G19" s="91" t="s">
        <v>181</v>
      </c>
      <c r="H19" s="56" t="b">
        <v>0</v>
      </c>
    </row>
    <row r="20" spans="1:9" s="55" customFormat="1" ht="33" customHeight="1">
      <c r="A20" s="552"/>
      <c r="B20" s="553"/>
      <c r="C20" s="986"/>
      <c r="D20" s="986"/>
      <c r="E20" s="986"/>
      <c r="F20" s="998"/>
      <c r="G20" s="91" t="s">
        <v>182</v>
      </c>
      <c r="H20" s="56" t="b">
        <v>0</v>
      </c>
    </row>
    <row r="21" spans="1:9" s="55" customFormat="1" ht="149.25" customHeight="1">
      <c r="A21" s="552"/>
      <c r="B21" s="553"/>
      <c r="C21" s="1004"/>
      <c r="D21" s="1004"/>
      <c r="E21" s="986"/>
      <c r="F21" s="998"/>
      <c r="G21" s="99" t="s">
        <v>183</v>
      </c>
      <c r="H21" s="57" t="b">
        <v>0</v>
      </c>
    </row>
    <row r="22" spans="1:9" ht="26.25">
      <c r="A22" s="566" t="s">
        <v>192</v>
      </c>
      <c r="B22" s="567"/>
      <c r="C22" s="567"/>
      <c r="D22" s="567"/>
      <c r="E22" s="567"/>
      <c r="F22" s="567"/>
      <c r="G22" s="567"/>
      <c r="H22" s="568"/>
      <c r="I22">
        <v>1</v>
      </c>
    </row>
    <row r="23" spans="1:9" ht="32.25">
      <c r="A23" s="196" t="s">
        <v>193</v>
      </c>
      <c r="B23" s="197" t="s">
        <v>169</v>
      </c>
      <c r="C23" s="198" t="s">
        <v>170</v>
      </c>
      <c r="D23" s="198" t="s">
        <v>171</v>
      </c>
      <c r="E23" s="198" t="s">
        <v>194</v>
      </c>
      <c r="F23" s="198" t="s">
        <v>195</v>
      </c>
      <c r="G23" s="569" t="s">
        <v>228</v>
      </c>
      <c r="H23" s="990"/>
    </row>
    <row r="24" spans="1:9" s="55" customFormat="1" ht="33" customHeight="1">
      <c r="A24" s="615" t="s">
        <v>196</v>
      </c>
      <c r="B24" s="647" t="s">
        <v>242</v>
      </c>
      <c r="C24" s="642" t="s">
        <v>243</v>
      </c>
      <c r="D24" s="643" t="s">
        <v>231</v>
      </c>
      <c r="E24" s="642" t="s">
        <v>265</v>
      </c>
      <c r="F24" s="642" t="s">
        <v>245</v>
      </c>
      <c r="G24" s="311" t="s">
        <v>180</v>
      </c>
      <c r="H24" s="54" t="b">
        <v>0</v>
      </c>
    </row>
    <row r="25" spans="1:9" s="55" customFormat="1" ht="33" customHeight="1">
      <c r="A25" s="615"/>
      <c r="B25" s="648"/>
      <c r="C25" s="642"/>
      <c r="D25" s="644"/>
      <c r="E25" s="1006"/>
      <c r="F25" s="1006"/>
      <c r="G25" s="101" t="s">
        <v>181</v>
      </c>
      <c r="H25" s="56" t="b">
        <v>0</v>
      </c>
    </row>
    <row r="26" spans="1:9" s="55" customFormat="1" ht="33" customHeight="1">
      <c r="A26" s="615"/>
      <c r="B26" s="648"/>
      <c r="C26" s="642"/>
      <c r="D26" s="644"/>
      <c r="E26" s="1007"/>
      <c r="F26" s="1007"/>
      <c r="G26" s="101" t="s">
        <v>182</v>
      </c>
      <c r="H26" s="57" t="b">
        <v>1</v>
      </c>
    </row>
    <row r="27" spans="1:9" s="55" customFormat="1" ht="96.75" customHeight="1">
      <c r="A27" s="616"/>
      <c r="B27" s="649"/>
      <c r="C27" s="642"/>
      <c r="D27" s="645"/>
      <c r="E27" s="1006"/>
      <c r="F27" s="1006"/>
      <c r="G27" s="105" t="s">
        <v>183</v>
      </c>
      <c r="H27" s="58" t="b">
        <v>0</v>
      </c>
    </row>
    <row r="28" spans="1:9" ht="33" customHeight="1">
      <c r="A28" s="615" t="s">
        <v>196</v>
      </c>
      <c r="B28" s="576" t="s">
        <v>266</v>
      </c>
      <c r="C28" s="642" t="s">
        <v>243</v>
      </c>
      <c r="D28" s="643" t="s">
        <v>231</v>
      </c>
      <c r="E28" s="646" t="s">
        <v>267</v>
      </c>
      <c r="F28" s="642" t="s">
        <v>245</v>
      </c>
      <c r="G28" s="96" t="s">
        <v>180</v>
      </c>
      <c r="H28" s="39" t="b">
        <v>0</v>
      </c>
    </row>
    <row r="29" spans="1:9" ht="33" customHeight="1">
      <c r="A29" s="615"/>
      <c r="B29" s="577"/>
      <c r="C29" s="642"/>
      <c r="D29" s="644"/>
      <c r="E29" s="991"/>
      <c r="F29" s="1006"/>
      <c r="G29" s="97" t="s">
        <v>181</v>
      </c>
      <c r="H29" s="40" t="b">
        <v>0</v>
      </c>
    </row>
    <row r="30" spans="1:9" ht="116.25" customHeight="1">
      <c r="A30" s="615"/>
      <c r="B30" s="577"/>
      <c r="C30" s="642"/>
      <c r="D30" s="644"/>
      <c r="E30" s="993"/>
      <c r="F30" s="1007"/>
      <c r="G30" s="98" t="s">
        <v>182</v>
      </c>
      <c r="H30" s="40" t="b">
        <v>1</v>
      </c>
    </row>
    <row r="31" spans="1:9" ht="33" hidden="1" customHeight="1">
      <c r="A31" s="616"/>
      <c r="B31" s="578"/>
      <c r="C31" s="642"/>
      <c r="D31" s="645"/>
      <c r="E31" s="995"/>
      <c r="F31" s="1006"/>
      <c r="G31" s="99" t="s">
        <v>183</v>
      </c>
      <c r="H31" s="41" t="b">
        <v>0</v>
      </c>
    </row>
    <row r="32" spans="1:9" ht="36" customHeight="1">
      <c r="A32" s="657" t="s">
        <v>208</v>
      </c>
      <c r="B32" s="658"/>
      <c r="C32" s="658"/>
      <c r="D32" s="658"/>
      <c r="E32" s="658"/>
      <c r="F32" s="658"/>
      <c r="G32" s="658"/>
      <c r="H32" s="641"/>
    </row>
    <row r="33" spans="1:8" ht="32.25">
      <c r="A33" s="538" t="s">
        <v>169</v>
      </c>
      <c r="B33" s="539"/>
      <c r="C33" s="195" t="s">
        <v>170</v>
      </c>
      <c r="D33" s="195" t="s">
        <v>171</v>
      </c>
      <c r="E33" s="195" t="s">
        <v>194</v>
      </c>
      <c r="F33" s="195" t="s">
        <v>195</v>
      </c>
      <c r="G33" s="659" t="s">
        <v>228</v>
      </c>
      <c r="H33" s="660"/>
    </row>
    <row r="34" spans="1:8" ht="16.5" customHeight="1">
      <c r="A34" s="661" t="s">
        <v>268</v>
      </c>
      <c r="B34" s="600"/>
      <c r="C34" s="665" t="s">
        <v>269</v>
      </c>
      <c r="D34" s="665" t="s">
        <v>270</v>
      </c>
      <c r="E34" s="668" t="s">
        <v>271</v>
      </c>
      <c r="F34" s="671" t="s">
        <v>272</v>
      </c>
      <c r="G34" s="93" t="s">
        <v>180</v>
      </c>
      <c r="H34" s="34" t="b">
        <v>0</v>
      </c>
    </row>
    <row r="35" spans="1:8">
      <c r="A35" s="662"/>
      <c r="B35" s="556"/>
      <c r="C35" s="666"/>
      <c r="D35" s="666"/>
      <c r="E35" s="669"/>
      <c r="F35" s="672"/>
      <c r="G35" s="91" t="s">
        <v>181</v>
      </c>
      <c r="H35" s="35" t="b">
        <v>1</v>
      </c>
    </row>
    <row r="36" spans="1:8">
      <c r="A36" s="662"/>
      <c r="B36" s="556"/>
      <c r="C36" s="666"/>
      <c r="D36" s="666"/>
      <c r="E36" s="669"/>
      <c r="F36" s="672"/>
      <c r="G36" s="91" t="s">
        <v>182</v>
      </c>
      <c r="H36" s="35" t="b">
        <v>0</v>
      </c>
    </row>
    <row r="37" spans="1:8" ht="108.75" customHeight="1">
      <c r="A37" s="663"/>
      <c r="B37" s="664"/>
      <c r="C37" s="667"/>
      <c r="D37" s="667"/>
      <c r="E37" s="670"/>
      <c r="F37" s="673"/>
      <c r="G37" s="99" t="s">
        <v>183</v>
      </c>
      <c r="H37" s="36" t="b">
        <v>0</v>
      </c>
    </row>
    <row r="38" spans="1:8" ht="15.75" customHeight="1">
      <c r="A38" s="977"/>
      <c r="B38" s="978"/>
      <c r="C38" s="978"/>
      <c r="D38" s="978"/>
      <c r="E38" s="978"/>
      <c r="F38" s="978"/>
      <c r="G38" s="978"/>
      <c r="H38" s="979"/>
    </row>
    <row r="40" spans="1:8" ht="25.5" customHeight="1" thickBot="1">
      <c r="A40" s="202" t="s">
        <v>213</v>
      </c>
    </row>
    <row r="41" spans="1:8" ht="15.75" customHeight="1">
      <c r="A41" s="17" t="s">
        <v>214</v>
      </c>
    </row>
    <row r="42" spans="1:8" ht="22.5" customHeight="1">
      <c r="A42" s="18" t="s">
        <v>202</v>
      </c>
    </row>
    <row r="43" spans="1:8" ht="25.5">
      <c r="A43" s="18" t="s">
        <v>196</v>
      </c>
    </row>
    <row r="44" spans="1:8" ht="15.75" customHeight="1">
      <c r="A44" s="18" t="s">
        <v>215</v>
      </c>
    </row>
    <row r="45" spans="1:8" ht="15.75" customHeight="1">
      <c r="A45" s="18" t="s">
        <v>216</v>
      </c>
    </row>
    <row r="46" spans="1:8" ht="15.75" customHeight="1">
      <c r="A46" s="18" t="s">
        <v>217</v>
      </c>
    </row>
  </sheetData>
  <mergeCells count="53">
    <mergeCell ref="A38:H38"/>
    <mergeCell ref="A32:H32"/>
    <mergeCell ref="A33:B33"/>
    <mergeCell ref="G33:H33"/>
    <mergeCell ref="A34:B37"/>
    <mergeCell ref="C34:C37"/>
    <mergeCell ref="D34:D37"/>
    <mergeCell ref="E34:E37"/>
    <mergeCell ref="F34:F37"/>
    <mergeCell ref="F28:F31"/>
    <mergeCell ref="A22:H22"/>
    <mergeCell ref="G23:H23"/>
    <mergeCell ref="A24:A27"/>
    <mergeCell ref="B24:B27"/>
    <mergeCell ref="C24:C27"/>
    <mergeCell ref="D24:D27"/>
    <mergeCell ref="E24:E27"/>
    <mergeCell ref="F24:F27"/>
    <mergeCell ref="A28:A31"/>
    <mergeCell ref="B28:B31"/>
    <mergeCell ref="C28:C31"/>
    <mergeCell ref="D28:D31"/>
    <mergeCell ref="E28:E31"/>
    <mergeCell ref="A14:B17"/>
    <mergeCell ref="C14:C17"/>
    <mergeCell ref="D14:D17"/>
    <mergeCell ref="E14:E17"/>
    <mergeCell ref="F14:F17"/>
    <mergeCell ref="A18:B21"/>
    <mergeCell ref="C18:C21"/>
    <mergeCell ref="D18:D21"/>
    <mergeCell ref="E18:E21"/>
    <mergeCell ref="F18:F21"/>
    <mergeCell ref="A8:H8"/>
    <mergeCell ref="A9:B9"/>
    <mergeCell ref="G9:H9"/>
    <mergeCell ref="A10:B13"/>
    <mergeCell ref="C10:C13"/>
    <mergeCell ref="D10:D13"/>
    <mergeCell ref="E10:E13"/>
    <mergeCell ref="F10:F13"/>
    <mergeCell ref="A5:B5"/>
    <mergeCell ref="C5:H5"/>
    <mergeCell ref="A6:B6"/>
    <mergeCell ref="C6:H6"/>
    <mergeCell ref="A7:B7"/>
    <mergeCell ref="C7:H7"/>
    <mergeCell ref="A1:H1"/>
    <mergeCell ref="A2:H2"/>
    <mergeCell ref="A3:B3"/>
    <mergeCell ref="C3:H3"/>
    <mergeCell ref="A4:B4"/>
    <mergeCell ref="C4:H4"/>
  </mergeCells>
  <dataValidations count="1">
    <dataValidation type="list" allowBlank="1" showInputMessage="1" showErrorMessage="1" sqref="A24:A31" xr:uid="{09347BAD-D9BC-4042-BE74-19F8175AB6DE}">
      <formula1>$A$38:$A$43</formula1>
    </dataValidation>
  </dataValidations>
  <hyperlinks>
    <hyperlink ref="A5:B5" r:id="rId1" display="Strategy (click for example of resource): " xr:uid="{26D1DA0B-2517-42AC-913A-8A9244304A82}"/>
    <hyperlink ref="A7:B7" r:id="rId2" display="Strategy (click for example of resource):" xr:uid="{23249401-6ADA-4395-A1B1-3E64647E7ED1}"/>
    <hyperlink ref="C5:H5" r:id="rId3" display="https://ies.ed.gov/ncee/wwc/Docs/PracticeGuide/dddm_pg_092909.pdf" xr:uid="{063459B7-767A-40AB-9005-5C5599E746DE}"/>
    <hyperlink ref="C7:H7" r:id="rId4" display="https://ies.ed.gov/ncee/wwc/Docs/PracticeGuide/dddm_pg_092909.pdf" xr:uid="{C1A58A8E-AB12-4150-9543-2002DFD35B88}"/>
  </hyperlinks>
  <pageMargins left="0.7" right="0.7" top="0.75" bottom="0.75" header="0.3" footer="0.3"/>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FFFCA-5C5D-49C9-BBEF-E63778F0C215}">
  <sheetPr codeName="Sheet10">
    <tabColor theme="8" tint="0.59999389629810485"/>
    <outlinePr summaryBelow="0" summaryRight="0"/>
  </sheetPr>
  <dimension ref="A1:I43"/>
  <sheetViews>
    <sheetView zoomScale="89" zoomScaleNormal="89" workbookViewId="0">
      <selection activeCell="A4" sqref="A4:B4"/>
    </sheetView>
  </sheetViews>
  <sheetFormatPr defaultColWidth="12.5703125" defaultRowHeight="15.75" customHeight="1"/>
  <cols>
    <col min="1" max="1" width="30.28515625" customWidth="1"/>
    <col min="2" max="7" width="26.42578125" customWidth="1"/>
    <col min="8" max="8" width="33.85546875" customWidth="1"/>
    <col min="9" max="9" width="18.5703125" customWidth="1"/>
  </cols>
  <sheetData>
    <row r="1" spans="1:9" ht="79.5" customHeight="1" thickBot="1">
      <c r="A1" s="1000"/>
      <c r="B1" s="1001"/>
      <c r="C1" s="1001"/>
      <c r="D1" s="1001"/>
      <c r="E1" s="1001"/>
      <c r="F1" s="1001"/>
      <c r="G1" s="1001"/>
      <c r="H1" s="1001"/>
      <c r="I1" s="1002"/>
    </row>
    <row r="2" spans="1:9" ht="30" customHeight="1" thickBot="1">
      <c r="A2" s="698" t="s">
        <v>273</v>
      </c>
      <c r="B2" s="699"/>
      <c r="C2" s="699"/>
      <c r="D2" s="699"/>
      <c r="E2" s="699"/>
      <c r="F2" s="699"/>
      <c r="G2" s="699"/>
      <c r="H2" s="699"/>
      <c r="I2" s="700"/>
    </row>
    <row r="3" spans="1:9" ht="30" customHeight="1" thickBot="1">
      <c r="A3" s="701" t="s">
        <v>274</v>
      </c>
      <c r="B3" s="702"/>
      <c r="C3" s="703"/>
      <c r="D3" s="703"/>
      <c r="E3" s="703"/>
      <c r="F3" s="703"/>
      <c r="G3" s="703"/>
      <c r="H3" s="703"/>
      <c r="I3" s="704"/>
    </row>
    <row r="4" spans="1:9" ht="30" customHeight="1" thickBot="1">
      <c r="A4" s="706" t="s">
        <v>275</v>
      </c>
      <c r="B4" s="707"/>
      <c r="C4" s="708"/>
      <c r="D4" s="708"/>
      <c r="E4" s="708"/>
      <c r="F4" s="709"/>
      <c r="G4" s="709"/>
      <c r="H4" s="709"/>
      <c r="I4" s="710"/>
    </row>
    <row r="5" spans="1:9" ht="33" customHeight="1" thickBot="1">
      <c r="A5" s="679" t="s">
        <v>169</v>
      </c>
      <c r="B5" s="705"/>
      <c r="C5" s="62" t="s">
        <v>170</v>
      </c>
      <c r="D5" s="62" t="s">
        <v>171</v>
      </c>
      <c r="E5" s="63" t="s">
        <v>194</v>
      </c>
      <c r="F5" s="70" t="s">
        <v>195</v>
      </c>
      <c r="G5" s="118" t="s">
        <v>276</v>
      </c>
      <c r="H5" s="705" t="s">
        <v>136</v>
      </c>
      <c r="I5" s="1012"/>
    </row>
    <row r="6" spans="1:9" s="55" customFormat="1" ht="33" customHeight="1" thickTop="1">
      <c r="A6" s="552"/>
      <c r="B6" s="553"/>
      <c r="C6" s="556"/>
      <c r="D6" s="556"/>
      <c r="E6" s="557"/>
      <c r="F6" s="564"/>
      <c r="G6" s="695"/>
      <c r="H6" s="93" t="s">
        <v>180</v>
      </c>
      <c r="I6" s="61" t="b">
        <v>0</v>
      </c>
    </row>
    <row r="7" spans="1:9" s="55" customFormat="1" ht="33" customHeight="1">
      <c r="A7" s="552"/>
      <c r="B7" s="553"/>
      <c r="C7" s="986"/>
      <c r="D7" s="986"/>
      <c r="E7" s="986"/>
      <c r="F7" s="987"/>
      <c r="G7" s="696"/>
      <c r="H7" s="91" t="s">
        <v>181</v>
      </c>
      <c r="I7" s="56" t="b">
        <v>0</v>
      </c>
    </row>
    <row r="8" spans="1:9" s="55" customFormat="1" ht="33" customHeight="1">
      <c r="A8" s="552"/>
      <c r="B8" s="553"/>
      <c r="C8" s="986"/>
      <c r="D8" s="986"/>
      <c r="E8" s="986"/>
      <c r="F8" s="987"/>
      <c r="G8" s="696"/>
      <c r="H8" s="91" t="s">
        <v>182</v>
      </c>
      <c r="I8" s="56" t="b">
        <v>0</v>
      </c>
    </row>
    <row r="9" spans="1:9" s="55" customFormat="1" ht="33" customHeight="1">
      <c r="A9" s="554"/>
      <c r="B9" s="555"/>
      <c r="C9" s="986"/>
      <c r="D9" s="986"/>
      <c r="E9" s="986"/>
      <c r="F9" s="987"/>
      <c r="G9" s="697"/>
      <c r="H9" s="92" t="s">
        <v>277</v>
      </c>
      <c r="I9" s="69" t="b">
        <v>0</v>
      </c>
    </row>
    <row r="10" spans="1:9" s="55" customFormat="1" ht="33" customHeight="1">
      <c r="A10" s="559"/>
      <c r="B10" s="560"/>
      <c r="C10" s="561"/>
      <c r="D10" s="561"/>
      <c r="E10" s="562"/>
      <c r="F10" s="563"/>
      <c r="G10" s="695"/>
      <c r="H10" s="93" t="s">
        <v>180</v>
      </c>
      <c r="I10" s="61" t="b">
        <v>0</v>
      </c>
    </row>
    <row r="11" spans="1:9" s="55" customFormat="1" ht="33" customHeight="1">
      <c r="A11" s="552"/>
      <c r="B11" s="553"/>
      <c r="C11" s="986"/>
      <c r="D11" s="986"/>
      <c r="E11" s="986"/>
      <c r="F11" s="988"/>
      <c r="G11" s="696"/>
      <c r="H11" s="91" t="s">
        <v>181</v>
      </c>
      <c r="I11" s="56" t="b">
        <v>0</v>
      </c>
    </row>
    <row r="12" spans="1:9" s="55" customFormat="1" ht="33" customHeight="1">
      <c r="A12" s="552"/>
      <c r="B12" s="553"/>
      <c r="C12" s="986"/>
      <c r="D12" s="986"/>
      <c r="E12" s="986"/>
      <c r="F12" s="988"/>
      <c r="G12" s="696"/>
      <c r="H12" s="91" t="s">
        <v>182</v>
      </c>
      <c r="I12" s="56" t="b">
        <v>0</v>
      </c>
    </row>
    <row r="13" spans="1:9" s="55" customFormat="1" ht="33" customHeight="1">
      <c r="A13" s="554"/>
      <c r="B13" s="555"/>
      <c r="C13" s="986"/>
      <c r="D13" s="986"/>
      <c r="E13" s="986"/>
      <c r="F13" s="989"/>
      <c r="G13" s="697"/>
      <c r="H13" s="92" t="s">
        <v>277</v>
      </c>
      <c r="I13" s="69" t="b">
        <v>0</v>
      </c>
    </row>
    <row r="14" spans="1:9" s="55" customFormat="1" ht="33" customHeight="1">
      <c r="A14" s="559"/>
      <c r="B14" s="560"/>
      <c r="C14" s="561"/>
      <c r="D14" s="561"/>
      <c r="E14" s="562"/>
      <c r="F14" s="564"/>
      <c r="G14" s="695"/>
      <c r="H14" s="93" t="s">
        <v>180</v>
      </c>
      <c r="I14" s="61" t="b">
        <v>0</v>
      </c>
    </row>
    <row r="15" spans="1:9" s="55" customFormat="1" ht="33" customHeight="1">
      <c r="A15" s="552"/>
      <c r="B15" s="553"/>
      <c r="C15" s="986"/>
      <c r="D15" s="986"/>
      <c r="E15" s="986"/>
      <c r="F15" s="987"/>
      <c r="G15" s="696"/>
      <c r="H15" s="91" t="s">
        <v>181</v>
      </c>
      <c r="I15" s="56" t="b">
        <v>0</v>
      </c>
    </row>
    <row r="16" spans="1:9" s="55" customFormat="1" ht="33" customHeight="1">
      <c r="A16" s="552"/>
      <c r="B16" s="553"/>
      <c r="C16" s="986"/>
      <c r="D16" s="986"/>
      <c r="E16" s="986"/>
      <c r="F16" s="987"/>
      <c r="G16" s="696"/>
      <c r="H16" s="91" t="s">
        <v>182</v>
      </c>
      <c r="I16" s="56" t="b">
        <v>0</v>
      </c>
    </row>
    <row r="17" spans="1:9" s="55" customFormat="1" ht="33" customHeight="1">
      <c r="A17" s="552"/>
      <c r="B17" s="553"/>
      <c r="C17" s="986"/>
      <c r="D17" s="986"/>
      <c r="E17" s="986"/>
      <c r="F17" s="987"/>
      <c r="G17" s="696"/>
      <c r="H17" s="94" t="s">
        <v>277</v>
      </c>
      <c r="I17" s="57" t="b">
        <v>0</v>
      </c>
    </row>
    <row r="18" spans="1:9" ht="27" thickBot="1">
      <c r="A18" s="691" t="s">
        <v>278</v>
      </c>
      <c r="B18" s="692"/>
      <c r="C18" s="692"/>
      <c r="D18" s="692"/>
      <c r="E18" s="692"/>
      <c r="F18" s="692"/>
      <c r="G18" s="692"/>
      <c r="H18" s="692"/>
      <c r="I18" s="693"/>
    </row>
    <row r="19" spans="1:9" ht="32.25" thickBot="1">
      <c r="A19" s="95" t="s">
        <v>193</v>
      </c>
      <c r="B19" s="9" t="s">
        <v>169</v>
      </c>
      <c r="C19" s="1" t="s">
        <v>170</v>
      </c>
      <c r="D19" s="1" t="s">
        <v>171</v>
      </c>
      <c r="E19" s="1" t="s">
        <v>194</v>
      </c>
      <c r="F19" s="1" t="s">
        <v>195</v>
      </c>
      <c r="G19" s="89" t="s">
        <v>276</v>
      </c>
      <c r="H19" s="681" t="s">
        <v>136</v>
      </c>
      <c r="I19" s="1013"/>
    </row>
    <row r="20" spans="1:9" s="55" customFormat="1" ht="33" customHeight="1" thickTop="1" thickBot="1">
      <c r="A20" s="570"/>
      <c r="B20" s="561"/>
      <c r="C20" s="561"/>
      <c r="D20" s="561"/>
      <c r="E20" s="561"/>
      <c r="F20" s="564"/>
      <c r="G20" s="674"/>
      <c r="H20" s="92" t="s">
        <v>180</v>
      </c>
      <c r="I20" s="119" t="b">
        <v>0</v>
      </c>
    </row>
    <row r="21" spans="1:9" s="55" customFormat="1" ht="33" customHeight="1" thickBot="1">
      <c r="A21" s="571"/>
      <c r="B21" s="986"/>
      <c r="C21" s="986"/>
      <c r="D21" s="986"/>
      <c r="E21" s="986"/>
      <c r="F21" s="987"/>
      <c r="G21" s="675"/>
      <c r="H21" s="92" t="s">
        <v>181</v>
      </c>
      <c r="I21" s="119" t="b">
        <v>0</v>
      </c>
    </row>
    <row r="22" spans="1:9" s="55" customFormat="1" ht="33" customHeight="1" thickBot="1">
      <c r="A22" s="571"/>
      <c r="B22" s="986"/>
      <c r="C22" s="986"/>
      <c r="D22" s="986"/>
      <c r="E22" s="986"/>
      <c r="F22" s="987"/>
      <c r="G22" s="675"/>
      <c r="H22" s="92" t="s">
        <v>182</v>
      </c>
      <c r="I22" s="119" t="b">
        <v>0</v>
      </c>
    </row>
    <row r="23" spans="1:9" s="55" customFormat="1" ht="33" customHeight="1" thickBot="1">
      <c r="A23" s="572"/>
      <c r="B23" s="986"/>
      <c r="C23" s="986"/>
      <c r="D23" s="986"/>
      <c r="E23" s="986"/>
      <c r="F23" s="987"/>
      <c r="G23" s="694"/>
      <c r="H23" s="92" t="s">
        <v>277</v>
      </c>
      <c r="I23" s="119" t="b">
        <v>0</v>
      </c>
    </row>
    <row r="24" spans="1:9" s="55" customFormat="1" ht="33" customHeight="1" thickTop="1" thickBot="1">
      <c r="A24" s="570"/>
      <c r="B24" s="682"/>
      <c r="C24" s="685"/>
      <c r="D24" s="688"/>
      <c r="E24" s="561"/>
      <c r="F24" s="564"/>
      <c r="G24" s="674"/>
      <c r="H24" s="92" t="s">
        <v>180</v>
      </c>
      <c r="I24" s="119" t="b">
        <v>0</v>
      </c>
    </row>
    <row r="25" spans="1:9" s="55" customFormat="1" ht="33" customHeight="1" thickBot="1">
      <c r="A25" s="571"/>
      <c r="B25" s="683"/>
      <c r="C25" s="686"/>
      <c r="D25" s="689"/>
      <c r="E25" s="986"/>
      <c r="F25" s="987"/>
      <c r="G25" s="675"/>
      <c r="H25" s="92" t="s">
        <v>181</v>
      </c>
      <c r="I25" s="119" t="b">
        <v>0</v>
      </c>
    </row>
    <row r="26" spans="1:9" s="55" customFormat="1" ht="33" customHeight="1" thickBot="1">
      <c r="A26" s="571"/>
      <c r="B26" s="683"/>
      <c r="C26" s="686"/>
      <c r="D26" s="689"/>
      <c r="E26" s="986"/>
      <c r="F26" s="987"/>
      <c r="G26" s="675"/>
      <c r="H26" s="92" t="s">
        <v>182</v>
      </c>
      <c r="I26" s="119" t="b">
        <v>0</v>
      </c>
    </row>
    <row r="27" spans="1:9" s="55" customFormat="1" ht="33" customHeight="1" thickBot="1">
      <c r="A27" s="572"/>
      <c r="B27" s="684"/>
      <c r="C27" s="687"/>
      <c r="D27" s="690"/>
      <c r="E27" s="986"/>
      <c r="F27" s="987"/>
      <c r="G27" s="675"/>
      <c r="H27" s="92" t="s">
        <v>277</v>
      </c>
      <c r="I27" s="119" t="b">
        <v>0</v>
      </c>
    </row>
    <row r="28" spans="1:9" ht="36" customHeight="1" thickBot="1">
      <c r="A28" s="676" t="s">
        <v>208</v>
      </c>
      <c r="B28" s="677"/>
      <c r="C28" s="677"/>
      <c r="D28" s="677"/>
      <c r="E28" s="677"/>
      <c r="F28" s="677"/>
      <c r="G28" s="677"/>
      <c r="H28" s="677"/>
      <c r="I28" s="678"/>
    </row>
    <row r="29" spans="1:9" ht="32.25" thickBot="1">
      <c r="A29" s="679" t="s">
        <v>169</v>
      </c>
      <c r="B29" s="680"/>
      <c r="C29" s="9" t="s">
        <v>170</v>
      </c>
      <c r="D29" s="1" t="s">
        <v>171</v>
      </c>
      <c r="E29" s="1" t="s">
        <v>194</v>
      </c>
      <c r="F29" s="1" t="s">
        <v>195</v>
      </c>
      <c r="G29" s="89" t="s">
        <v>276</v>
      </c>
      <c r="H29" s="681" t="s">
        <v>136</v>
      </c>
      <c r="I29" s="1014"/>
    </row>
    <row r="30" spans="1:9" s="55" customFormat="1" ht="16.5" customHeight="1" thickTop="1" thickBot="1">
      <c r="A30" s="559"/>
      <c r="B30" s="600"/>
      <c r="C30" s="561"/>
      <c r="D30" s="561"/>
      <c r="E30" s="561"/>
      <c r="F30" s="561"/>
      <c r="G30" s="563"/>
      <c r="H30" s="92" t="s">
        <v>180</v>
      </c>
      <c r="I30" s="119" t="b">
        <v>0</v>
      </c>
    </row>
    <row r="31" spans="1:9" s="55" customFormat="1" ht="15.75" customHeight="1" thickBot="1">
      <c r="A31" s="552"/>
      <c r="B31" s="556"/>
      <c r="C31" s="986"/>
      <c r="D31" s="986"/>
      <c r="E31" s="986"/>
      <c r="F31" s="986"/>
      <c r="G31" s="662"/>
      <c r="H31" s="92" t="s">
        <v>181</v>
      </c>
      <c r="I31" s="119" t="b">
        <v>0</v>
      </c>
    </row>
    <row r="32" spans="1:9" s="55" customFormat="1" ht="15.75" customHeight="1" thickBot="1">
      <c r="A32" s="552"/>
      <c r="B32" s="556"/>
      <c r="C32" s="986"/>
      <c r="D32" s="986"/>
      <c r="E32" s="986"/>
      <c r="F32" s="986"/>
      <c r="G32" s="662"/>
      <c r="H32" s="92" t="s">
        <v>182</v>
      </c>
      <c r="I32" s="119" t="b">
        <v>0</v>
      </c>
    </row>
    <row r="33" spans="1:9" s="55" customFormat="1" ht="15.75" customHeight="1" thickBot="1">
      <c r="A33" s="554"/>
      <c r="B33" s="664"/>
      <c r="C33" s="986"/>
      <c r="D33" s="986"/>
      <c r="E33" s="986"/>
      <c r="F33" s="986"/>
      <c r="G33" s="663"/>
      <c r="H33" s="92" t="s">
        <v>277</v>
      </c>
      <c r="I33" s="119" t="b">
        <v>0</v>
      </c>
    </row>
    <row r="34" spans="1:9" ht="15.75" customHeight="1" thickBot="1">
      <c r="A34" s="1015"/>
      <c r="B34" s="1016"/>
      <c r="C34" s="1016"/>
      <c r="D34" s="1016"/>
      <c r="E34" s="1016"/>
      <c r="F34" s="1016"/>
      <c r="G34" s="1016"/>
      <c r="H34" s="1016"/>
      <c r="I34" s="1017"/>
    </row>
    <row r="37" spans="1:9" ht="15.75" customHeight="1">
      <c r="A37" s="12" t="s">
        <v>213</v>
      </c>
    </row>
    <row r="38" spans="1:9" ht="15.75" customHeight="1">
      <c r="A38" s="19" t="s">
        <v>214</v>
      </c>
    </row>
    <row r="39" spans="1:9" ht="15.75" customHeight="1">
      <c r="A39" s="20" t="s">
        <v>202</v>
      </c>
    </row>
    <row r="40" spans="1:9" ht="15.75" customHeight="1">
      <c r="A40" s="20" t="s">
        <v>196</v>
      </c>
    </row>
    <row r="41" spans="1:9" ht="15.75" customHeight="1">
      <c r="A41" s="20" t="s">
        <v>215</v>
      </c>
    </row>
    <row r="42" spans="1:9" ht="15.75" customHeight="1">
      <c r="A42" s="20" t="s">
        <v>216</v>
      </c>
    </row>
    <row r="43" spans="1:9" ht="15.75" customHeight="1">
      <c r="A43" s="20" t="s">
        <v>217</v>
      </c>
    </row>
  </sheetData>
  <mergeCells count="52">
    <mergeCell ref="G6:G9"/>
    <mergeCell ref="A1:I1"/>
    <mergeCell ref="A2:I2"/>
    <mergeCell ref="A3:B3"/>
    <mergeCell ref="C3:I3"/>
    <mergeCell ref="A5:B5"/>
    <mergeCell ref="H5:I5"/>
    <mergeCell ref="A6:B9"/>
    <mergeCell ref="C6:C9"/>
    <mergeCell ref="D6:D9"/>
    <mergeCell ref="E6:E9"/>
    <mergeCell ref="F6:F9"/>
    <mergeCell ref="A4:B4"/>
    <mergeCell ref="C4:I4"/>
    <mergeCell ref="G14:G17"/>
    <mergeCell ref="A10:B13"/>
    <mergeCell ref="C10:C13"/>
    <mergeCell ref="D10:D13"/>
    <mergeCell ref="E10:E13"/>
    <mergeCell ref="F10:F13"/>
    <mergeCell ref="G10:G13"/>
    <mergeCell ref="A14:B17"/>
    <mergeCell ref="C14:C17"/>
    <mergeCell ref="D14:D17"/>
    <mergeCell ref="E14:E17"/>
    <mergeCell ref="F14:F17"/>
    <mergeCell ref="F24:F27"/>
    <mergeCell ref="A18:I18"/>
    <mergeCell ref="H19:I19"/>
    <mergeCell ref="A20:A23"/>
    <mergeCell ref="B20:B23"/>
    <mergeCell ref="C20:C23"/>
    <mergeCell ref="D20:D23"/>
    <mergeCell ref="E20:E23"/>
    <mergeCell ref="F20:F23"/>
    <mergeCell ref="G20:G23"/>
    <mergeCell ref="A34:I34"/>
    <mergeCell ref="G24:G27"/>
    <mergeCell ref="A28:I28"/>
    <mergeCell ref="A29:B29"/>
    <mergeCell ref="H29:I29"/>
    <mergeCell ref="A30:B33"/>
    <mergeCell ref="C30:C33"/>
    <mergeCell ref="D30:D33"/>
    <mergeCell ref="E30:E33"/>
    <mergeCell ref="F30:F33"/>
    <mergeCell ref="G30:G33"/>
    <mergeCell ref="A24:A27"/>
    <mergeCell ref="B24:B27"/>
    <mergeCell ref="C24:C27"/>
    <mergeCell ref="D24:D27"/>
    <mergeCell ref="E24:E27"/>
  </mergeCells>
  <dataValidations count="1">
    <dataValidation type="list" allowBlank="1" showInputMessage="1" showErrorMessage="1" sqref="A20:A27" xr:uid="{C30445BA-9183-4C12-8FA1-D418671215E9}">
      <formula1>$A$38:$A$43</formula1>
    </dataValidation>
  </dataValidations>
  <hyperlinks>
    <hyperlink ref="A4:B4" r:id="rId1" display="Evidence Based Strategy (click for resource):" xr:uid="{F7087187-4AC4-499A-BF11-E6FC48CB249D}"/>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A04CC-E967-4CE6-B3C3-6048EB8E3178}">
  <sheetPr codeName="Sheet12">
    <tabColor theme="8" tint="0.59999389629810485"/>
    <outlinePr summaryBelow="0" summaryRight="0"/>
  </sheetPr>
  <dimension ref="A1:H46"/>
  <sheetViews>
    <sheetView zoomScale="89" zoomScaleNormal="89" workbookViewId="0">
      <selection activeCell="C3" sqref="C3:H3"/>
    </sheetView>
  </sheetViews>
  <sheetFormatPr defaultColWidth="12.5703125" defaultRowHeight="15.75" customHeight="1"/>
  <cols>
    <col min="1" max="1" width="28" customWidth="1"/>
    <col min="2" max="6" width="26.42578125" customWidth="1"/>
    <col min="7" max="7" width="33.85546875" customWidth="1"/>
    <col min="8" max="8" width="18.5703125" customWidth="1"/>
  </cols>
  <sheetData>
    <row r="1" spans="1:8" ht="79.5" customHeight="1">
      <c r="A1" s="1000"/>
      <c r="B1" s="1001"/>
      <c r="C1" s="1001"/>
      <c r="D1" s="1001"/>
      <c r="E1" s="1001"/>
      <c r="F1" s="1001"/>
      <c r="G1" s="1001"/>
      <c r="H1" s="1002"/>
    </row>
    <row r="2" spans="1:8" ht="30" customHeight="1">
      <c r="A2" s="750" t="s">
        <v>218</v>
      </c>
      <c r="B2" s="699"/>
      <c r="C2" s="699"/>
      <c r="D2" s="699"/>
      <c r="E2" s="699"/>
      <c r="F2" s="699"/>
      <c r="G2" s="699"/>
      <c r="H2" s="700"/>
    </row>
    <row r="3" spans="1:8" ht="30" customHeight="1">
      <c r="A3" s="751" t="s">
        <v>279</v>
      </c>
      <c r="B3" s="752"/>
      <c r="C3" s="753"/>
      <c r="D3" s="753"/>
      <c r="E3" s="753"/>
      <c r="F3" s="753"/>
      <c r="G3" s="753"/>
      <c r="H3" s="754"/>
    </row>
    <row r="4" spans="1:8" ht="30" customHeight="1">
      <c r="A4" s="755" t="s">
        <v>280</v>
      </c>
      <c r="B4" s="756"/>
      <c r="C4" s="757"/>
      <c r="D4" s="757"/>
      <c r="E4" s="757"/>
      <c r="F4" s="757"/>
      <c r="G4" s="757"/>
      <c r="H4" s="757"/>
    </row>
    <row r="5" spans="1:8" ht="30" customHeight="1">
      <c r="A5" s="759" t="s">
        <v>167</v>
      </c>
      <c r="B5" s="760"/>
      <c r="C5" s="758"/>
      <c r="D5" s="758"/>
      <c r="E5" s="758"/>
      <c r="F5" s="758"/>
      <c r="G5" s="758"/>
      <c r="H5" s="758"/>
    </row>
    <row r="6" spans="1:8" ht="30" customHeight="1">
      <c r="A6" s="755" t="s">
        <v>281</v>
      </c>
      <c r="B6" s="756"/>
      <c r="C6" s="758"/>
      <c r="D6" s="758"/>
      <c r="E6" s="758"/>
      <c r="F6" s="758"/>
      <c r="G6" s="758"/>
      <c r="H6" s="758"/>
    </row>
    <row r="7" spans="1:8" ht="30" customHeight="1">
      <c r="A7" s="759" t="s">
        <v>167</v>
      </c>
      <c r="B7" s="760"/>
      <c r="C7" s="758"/>
      <c r="D7" s="758"/>
      <c r="E7" s="758"/>
      <c r="F7" s="758"/>
      <c r="G7" s="758"/>
      <c r="H7" s="758"/>
    </row>
    <row r="8" spans="1:8" ht="33" customHeight="1">
      <c r="A8" s="743" t="s">
        <v>169</v>
      </c>
      <c r="B8" s="744"/>
      <c r="C8" s="87" t="s">
        <v>170</v>
      </c>
      <c r="D8" s="88" t="s">
        <v>171</v>
      </c>
      <c r="E8" s="86" t="s">
        <v>194</v>
      </c>
      <c r="F8" s="88" t="s">
        <v>195</v>
      </c>
      <c r="G8" s="745" t="s">
        <v>228</v>
      </c>
      <c r="H8" s="1018"/>
    </row>
    <row r="9" spans="1:8" s="55" customFormat="1" ht="33" customHeight="1">
      <c r="A9" s="746"/>
      <c r="B9" s="747"/>
      <c r="C9" s="734"/>
      <c r="D9" s="735"/>
      <c r="E9" s="748"/>
      <c r="F9" s="749"/>
      <c r="G9" s="109" t="s">
        <v>180</v>
      </c>
      <c r="H9" s="66" t="b">
        <v>0</v>
      </c>
    </row>
    <row r="10" spans="1:8" s="55" customFormat="1" ht="33" customHeight="1">
      <c r="A10" s="736"/>
      <c r="B10" s="737"/>
      <c r="C10" s="1019"/>
      <c r="D10" s="1020"/>
      <c r="E10" s="1019"/>
      <c r="F10" s="1020"/>
      <c r="G10" s="110" t="s">
        <v>181</v>
      </c>
      <c r="H10" s="67" t="b">
        <v>0</v>
      </c>
    </row>
    <row r="11" spans="1:8" s="55" customFormat="1" ht="33" customHeight="1">
      <c r="A11" s="736"/>
      <c r="B11" s="737"/>
      <c r="C11" s="1019"/>
      <c r="D11" s="1020"/>
      <c r="E11" s="1019"/>
      <c r="F11" s="1020"/>
      <c r="G11" s="110" t="s">
        <v>182</v>
      </c>
      <c r="H11" s="67" t="b">
        <v>0</v>
      </c>
    </row>
    <row r="12" spans="1:8" s="55" customFormat="1" ht="33" customHeight="1">
      <c r="A12" s="736"/>
      <c r="B12" s="737"/>
      <c r="C12" s="1019"/>
      <c r="D12" s="1020"/>
      <c r="E12" s="1019"/>
      <c r="F12" s="1020"/>
      <c r="G12" s="99" t="s">
        <v>183</v>
      </c>
      <c r="H12" s="68" t="b">
        <v>0</v>
      </c>
    </row>
    <row r="13" spans="1:8" s="55" customFormat="1" ht="33" customHeight="1">
      <c r="A13" s="736"/>
      <c r="B13" s="737"/>
      <c r="C13" s="738"/>
      <c r="D13" s="739"/>
      <c r="E13" s="740"/>
      <c r="F13" s="739"/>
      <c r="G13" s="109" t="s">
        <v>180</v>
      </c>
      <c r="H13" s="66" t="b">
        <v>0</v>
      </c>
    </row>
    <row r="14" spans="1:8" s="55" customFormat="1" ht="33" customHeight="1">
      <c r="A14" s="736"/>
      <c r="B14" s="737"/>
      <c r="C14" s="1019"/>
      <c r="D14" s="1020"/>
      <c r="E14" s="1019"/>
      <c r="F14" s="1020"/>
      <c r="G14" s="110" t="s">
        <v>181</v>
      </c>
      <c r="H14" s="67" t="b">
        <v>0</v>
      </c>
    </row>
    <row r="15" spans="1:8" s="55" customFormat="1" ht="33" customHeight="1">
      <c r="A15" s="736"/>
      <c r="B15" s="737"/>
      <c r="C15" s="1019"/>
      <c r="D15" s="1020"/>
      <c r="E15" s="1019"/>
      <c r="F15" s="1020"/>
      <c r="G15" s="110" t="s">
        <v>182</v>
      </c>
      <c r="H15" s="67" t="b">
        <v>0</v>
      </c>
    </row>
    <row r="16" spans="1:8" s="55" customFormat="1" ht="33" customHeight="1">
      <c r="A16" s="736"/>
      <c r="B16" s="737"/>
      <c r="C16" s="1019"/>
      <c r="D16" s="1020"/>
      <c r="E16" s="1019"/>
      <c r="F16" s="1020"/>
      <c r="G16" s="99" t="s">
        <v>183</v>
      </c>
      <c r="H16" s="68" t="b">
        <v>0</v>
      </c>
    </row>
    <row r="17" spans="1:8" s="55" customFormat="1" ht="33" customHeight="1">
      <c r="A17" s="736"/>
      <c r="B17" s="737"/>
      <c r="C17" s="738"/>
      <c r="D17" s="739"/>
      <c r="E17" s="740"/>
      <c r="F17" s="739"/>
      <c r="G17" s="109" t="s">
        <v>180</v>
      </c>
      <c r="H17" s="66" t="b">
        <v>0</v>
      </c>
    </row>
    <row r="18" spans="1:8" s="55" customFormat="1" ht="33" customHeight="1">
      <c r="A18" s="736"/>
      <c r="B18" s="737"/>
      <c r="C18" s="1019"/>
      <c r="D18" s="1020"/>
      <c r="E18" s="1019"/>
      <c r="F18" s="1020"/>
      <c r="G18" s="110" t="s">
        <v>181</v>
      </c>
      <c r="H18" s="67" t="b">
        <v>0</v>
      </c>
    </row>
    <row r="19" spans="1:8" s="55" customFormat="1" ht="33" customHeight="1">
      <c r="A19" s="736"/>
      <c r="B19" s="737"/>
      <c r="C19" s="1019"/>
      <c r="D19" s="1020"/>
      <c r="E19" s="1019"/>
      <c r="F19" s="1020"/>
      <c r="G19" s="110" t="s">
        <v>182</v>
      </c>
      <c r="H19" s="67" t="b">
        <v>0</v>
      </c>
    </row>
    <row r="20" spans="1:8" s="55" customFormat="1" ht="33" customHeight="1">
      <c r="A20" s="741"/>
      <c r="B20" s="742"/>
      <c r="C20" s="1021"/>
      <c r="D20" s="1022"/>
      <c r="E20" s="1021"/>
      <c r="F20" s="1022"/>
      <c r="G20" s="99" t="s">
        <v>183</v>
      </c>
      <c r="H20" s="68" t="b">
        <v>0</v>
      </c>
    </row>
    <row r="21" spans="1:8" ht="26.25">
      <c r="A21" s="691" t="s">
        <v>192</v>
      </c>
      <c r="B21" s="692"/>
      <c r="C21" s="692"/>
      <c r="D21" s="692"/>
      <c r="E21" s="692"/>
      <c r="F21" s="692"/>
      <c r="G21" s="729"/>
      <c r="H21" s="730"/>
    </row>
    <row r="22" spans="1:8" ht="31.5">
      <c r="A22" s="106" t="s">
        <v>193</v>
      </c>
      <c r="B22" s="33" t="s">
        <v>169</v>
      </c>
      <c r="C22" s="42" t="s">
        <v>170</v>
      </c>
      <c r="D22" s="42" t="s">
        <v>171</v>
      </c>
      <c r="E22" s="42" t="s">
        <v>194</v>
      </c>
      <c r="F22" s="33" t="s">
        <v>195</v>
      </c>
      <c r="G22" s="731" t="s">
        <v>228</v>
      </c>
      <c r="H22" s="1023"/>
    </row>
    <row r="23" spans="1:8" s="55" customFormat="1" ht="33" customHeight="1">
      <c r="A23" s="732"/>
      <c r="B23" s="734"/>
      <c r="C23" s="735"/>
      <c r="D23" s="735"/>
      <c r="E23" s="735"/>
      <c r="F23" s="734"/>
      <c r="G23" s="111" t="s">
        <v>180</v>
      </c>
      <c r="H23" s="112" t="b">
        <v>0</v>
      </c>
    </row>
    <row r="24" spans="1:8" s="55" customFormat="1" ht="33" customHeight="1">
      <c r="A24" s="733"/>
      <c r="B24" s="1019"/>
      <c r="C24" s="1020"/>
      <c r="D24" s="1020"/>
      <c r="E24" s="1020"/>
      <c r="F24" s="1019"/>
      <c r="G24" s="113" t="s">
        <v>181</v>
      </c>
      <c r="H24" s="114" t="b">
        <v>0</v>
      </c>
    </row>
    <row r="25" spans="1:8" s="55" customFormat="1" ht="33" customHeight="1">
      <c r="A25" s="733"/>
      <c r="B25" s="1019"/>
      <c r="C25" s="1020"/>
      <c r="D25" s="1020"/>
      <c r="E25" s="1020"/>
      <c r="F25" s="1019"/>
      <c r="G25" s="113" t="s">
        <v>182</v>
      </c>
      <c r="H25" s="114" t="b">
        <v>0</v>
      </c>
    </row>
    <row r="26" spans="1:8" s="55" customFormat="1" ht="33" customHeight="1">
      <c r="A26" s="733"/>
      <c r="B26" s="1019"/>
      <c r="C26" s="1020"/>
      <c r="D26" s="1020"/>
      <c r="E26" s="1020"/>
      <c r="F26" s="1019"/>
      <c r="G26" s="99" t="s">
        <v>183</v>
      </c>
      <c r="H26" s="115" t="b">
        <v>0</v>
      </c>
    </row>
    <row r="27" spans="1:8" ht="33" customHeight="1">
      <c r="A27" s="712"/>
      <c r="B27" s="711"/>
      <c r="C27" s="715"/>
      <c r="D27" s="717"/>
      <c r="E27" s="715"/>
      <c r="F27" s="711"/>
      <c r="G27" s="116" t="s">
        <v>180</v>
      </c>
      <c r="H27" s="43" t="b">
        <v>0</v>
      </c>
    </row>
    <row r="28" spans="1:8" ht="33" customHeight="1">
      <c r="A28" s="712"/>
      <c r="B28" s="711"/>
      <c r="C28" s="715"/>
      <c r="D28" s="717"/>
      <c r="E28" s="1024"/>
      <c r="F28" s="1025"/>
      <c r="G28" s="117" t="s">
        <v>181</v>
      </c>
      <c r="H28" s="44" t="b">
        <v>0</v>
      </c>
    </row>
    <row r="29" spans="1:8" ht="33" customHeight="1">
      <c r="A29" s="712"/>
      <c r="B29" s="711"/>
      <c r="C29" s="715"/>
      <c r="D29" s="717"/>
      <c r="E29" s="1026"/>
      <c r="F29" s="1027"/>
      <c r="G29" s="117" t="s">
        <v>182</v>
      </c>
      <c r="H29" s="44" t="b">
        <v>0</v>
      </c>
    </row>
    <row r="30" spans="1:8" ht="33" customHeight="1">
      <c r="A30" s="713"/>
      <c r="B30" s="714"/>
      <c r="C30" s="716"/>
      <c r="D30" s="718"/>
      <c r="E30" s="1028"/>
      <c r="F30" s="1029"/>
      <c r="G30" s="99" t="s">
        <v>183</v>
      </c>
      <c r="H30" s="45" t="b">
        <v>0</v>
      </c>
    </row>
    <row r="31" spans="1:8" ht="36" customHeight="1">
      <c r="A31" s="719" t="s">
        <v>208</v>
      </c>
      <c r="B31" s="720"/>
      <c r="C31" s="720"/>
      <c r="D31" s="720"/>
      <c r="E31" s="720"/>
      <c r="F31" s="720"/>
      <c r="G31" s="720"/>
      <c r="H31" s="721"/>
    </row>
    <row r="32" spans="1:8" ht="31.5">
      <c r="A32" s="722" t="s">
        <v>169</v>
      </c>
      <c r="B32" s="723"/>
      <c r="C32" s="64" t="s">
        <v>170</v>
      </c>
      <c r="D32" s="65" t="s">
        <v>171</v>
      </c>
      <c r="E32" s="65" t="s">
        <v>194</v>
      </c>
      <c r="F32" s="65" t="s">
        <v>195</v>
      </c>
      <c r="G32" s="722" t="s">
        <v>228</v>
      </c>
      <c r="H32" s="1030"/>
    </row>
    <row r="33" spans="1:8" s="55" customFormat="1" ht="16.5" customHeight="1">
      <c r="A33" s="724"/>
      <c r="B33" s="725"/>
      <c r="C33" s="725"/>
      <c r="D33" s="725"/>
      <c r="E33" s="725"/>
      <c r="F33" s="725"/>
      <c r="G33" s="107" t="s">
        <v>180</v>
      </c>
      <c r="H33" s="120" t="b">
        <v>0</v>
      </c>
    </row>
    <row r="34" spans="1:8" s="55" customFormat="1" ht="15.75" customHeight="1">
      <c r="A34" s="726"/>
      <c r="B34" s="593"/>
      <c r="C34" s="998"/>
      <c r="D34" s="998"/>
      <c r="E34" s="998"/>
      <c r="F34" s="998"/>
      <c r="G34" s="107" t="s">
        <v>181</v>
      </c>
      <c r="H34" s="121" t="b">
        <v>0</v>
      </c>
    </row>
    <row r="35" spans="1:8" s="55" customFormat="1" ht="15.75" customHeight="1">
      <c r="A35" s="726"/>
      <c r="B35" s="593"/>
      <c r="C35" s="998"/>
      <c r="D35" s="998"/>
      <c r="E35" s="998"/>
      <c r="F35" s="998"/>
      <c r="G35" s="107" t="s">
        <v>182</v>
      </c>
      <c r="H35" s="121" t="b">
        <v>0</v>
      </c>
    </row>
    <row r="36" spans="1:8" s="55" customFormat="1" ht="15.75" customHeight="1">
      <c r="A36" s="727"/>
      <c r="B36" s="728"/>
      <c r="C36" s="1031"/>
      <c r="D36" s="1031"/>
      <c r="E36" s="1031"/>
      <c r="F36" s="1031"/>
      <c r="G36" s="108" t="s">
        <v>183</v>
      </c>
      <c r="H36" s="122" t="b">
        <v>0</v>
      </c>
    </row>
    <row r="37" spans="1:8" ht="15.75" customHeight="1">
      <c r="A37" s="1032"/>
      <c r="B37" s="1033"/>
      <c r="C37" s="1033"/>
      <c r="D37" s="1033"/>
      <c r="E37" s="1033"/>
      <c r="F37" s="1033"/>
      <c r="G37" s="1033"/>
      <c r="H37" s="1034"/>
    </row>
    <row r="40" spans="1:8" ht="15.75" customHeight="1">
      <c r="A40" s="12" t="s">
        <v>213</v>
      </c>
    </row>
    <row r="41" spans="1:8" ht="15.75" customHeight="1">
      <c r="A41" s="19" t="s">
        <v>214</v>
      </c>
    </row>
    <row r="42" spans="1:8" ht="15.75" customHeight="1">
      <c r="A42" s="20" t="s">
        <v>202</v>
      </c>
    </row>
    <row r="43" spans="1:8" ht="15.75" customHeight="1">
      <c r="A43" s="20" t="s">
        <v>196</v>
      </c>
    </row>
    <row r="44" spans="1:8" ht="15.75" customHeight="1">
      <c r="A44" s="20" t="s">
        <v>215</v>
      </c>
    </row>
    <row r="45" spans="1:8" ht="15.75" customHeight="1">
      <c r="A45" s="20" t="s">
        <v>216</v>
      </c>
    </row>
    <row r="46" spans="1:8" ht="15.75" customHeight="1">
      <c r="A46" s="20" t="s">
        <v>217</v>
      </c>
    </row>
  </sheetData>
  <mergeCells count="52">
    <mergeCell ref="C5:H5"/>
    <mergeCell ref="A6:B6"/>
    <mergeCell ref="A7:B7"/>
    <mergeCell ref="C6:H6"/>
    <mergeCell ref="C7:H7"/>
    <mergeCell ref="A5:B5"/>
    <mergeCell ref="A1:H1"/>
    <mergeCell ref="A2:H2"/>
    <mergeCell ref="A3:B3"/>
    <mergeCell ref="C3:H3"/>
    <mergeCell ref="A4:B4"/>
    <mergeCell ref="C4:H4"/>
    <mergeCell ref="A8:B8"/>
    <mergeCell ref="G8:H8"/>
    <mergeCell ref="A9:B12"/>
    <mergeCell ref="C9:C12"/>
    <mergeCell ref="D9:D12"/>
    <mergeCell ref="E9:E12"/>
    <mergeCell ref="F9:F12"/>
    <mergeCell ref="A17:B20"/>
    <mergeCell ref="C17:C20"/>
    <mergeCell ref="D17:D20"/>
    <mergeCell ref="E17:E20"/>
    <mergeCell ref="F17:F20"/>
    <mergeCell ref="A13:B16"/>
    <mergeCell ref="C13:C16"/>
    <mergeCell ref="D13:D16"/>
    <mergeCell ref="E13:E16"/>
    <mergeCell ref="F13:F16"/>
    <mergeCell ref="A21:H21"/>
    <mergeCell ref="G22:H22"/>
    <mergeCell ref="A23:A26"/>
    <mergeCell ref="B23:B26"/>
    <mergeCell ref="C23:C26"/>
    <mergeCell ref="D23:D26"/>
    <mergeCell ref="E23:E26"/>
    <mergeCell ref="F23:F26"/>
    <mergeCell ref="A37:H37"/>
    <mergeCell ref="A31:H31"/>
    <mergeCell ref="A32:B32"/>
    <mergeCell ref="G32:H32"/>
    <mergeCell ref="A33:B36"/>
    <mergeCell ref="C33:C36"/>
    <mergeCell ref="D33:D36"/>
    <mergeCell ref="E33:E36"/>
    <mergeCell ref="F33:F36"/>
    <mergeCell ref="F27:F30"/>
    <mergeCell ref="A27:A30"/>
    <mergeCell ref="B27:B30"/>
    <mergeCell ref="C27:C30"/>
    <mergeCell ref="D27:D30"/>
    <mergeCell ref="E27:E30"/>
  </mergeCells>
  <dataValidations count="1">
    <dataValidation type="list" allowBlank="1" showInputMessage="1" showErrorMessage="1" sqref="A23:A30" xr:uid="{48462788-7D36-49A9-A120-02621E7C4887}">
      <formula1>$A$41:$A$46</formula1>
    </dataValidation>
  </dataValidations>
  <hyperlinks>
    <hyperlink ref="A5:B5" r:id="rId1" display="Strategy (click for example of resource):" xr:uid="{326DE9A3-1DB3-45B9-8ED2-D5C439943B46}"/>
    <hyperlink ref="A7:B7" r:id="rId2" display="Strategy (click for example of resource):" xr:uid="{28F41581-6537-43F3-836D-EB28175497B8}"/>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6AFB6-9915-4D42-9E68-C46D76DF69BB}">
  <sheetPr codeName="Sheet14">
    <tabColor theme="5" tint="0.79998168889431442"/>
    <outlinePr summaryBelow="0" summaryRight="0"/>
  </sheetPr>
  <dimension ref="A1:H46"/>
  <sheetViews>
    <sheetView tabSelected="1" zoomScale="89" zoomScaleNormal="89" workbookViewId="0">
      <selection activeCell="K7" sqref="K7"/>
    </sheetView>
  </sheetViews>
  <sheetFormatPr defaultColWidth="12.5703125" defaultRowHeight="15.75" customHeight="1"/>
  <cols>
    <col min="1" max="1" width="25.28515625" customWidth="1"/>
    <col min="2" max="2" width="31.140625" customWidth="1"/>
    <col min="3" max="4" width="26.42578125" customWidth="1"/>
    <col min="5" max="5" width="33.5703125" customWidth="1"/>
    <col min="6" max="6" width="26.42578125" customWidth="1"/>
    <col min="7" max="7" width="33.85546875" customWidth="1"/>
    <col min="8" max="8" width="24.85546875" customWidth="1"/>
  </cols>
  <sheetData>
    <row r="1" spans="1:8" ht="79.5" customHeight="1" thickBot="1">
      <c r="A1" s="1000"/>
      <c r="B1" s="1001"/>
      <c r="C1" s="1001"/>
      <c r="D1" s="1001"/>
      <c r="E1" s="1001"/>
      <c r="F1" s="1001"/>
      <c r="G1" s="1001"/>
      <c r="H1" s="1002"/>
    </row>
    <row r="2" spans="1:8" ht="30" customHeight="1">
      <c r="A2" s="531" t="s">
        <v>218</v>
      </c>
      <c r="B2" s="532"/>
      <c r="C2" s="532"/>
      <c r="D2" s="532"/>
      <c r="E2" s="532"/>
      <c r="F2" s="532"/>
      <c r="G2" s="532"/>
      <c r="H2" s="533"/>
    </row>
    <row r="3" spans="1:8" s="83" customFormat="1" ht="87.75" customHeight="1">
      <c r="A3" s="534" t="s">
        <v>282</v>
      </c>
      <c r="B3" s="535"/>
      <c r="C3" s="761" t="s">
        <v>283</v>
      </c>
      <c r="D3" s="762"/>
      <c r="E3" s="762"/>
      <c r="F3" s="762"/>
      <c r="G3" s="762"/>
      <c r="H3" s="763"/>
    </row>
    <row r="4" spans="1:8" ht="49.5" customHeight="1">
      <c r="A4" s="595" t="s">
        <v>221</v>
      </c>
      <c r="B4" s="596"/>
      <c r="C4" s="764" t="s">
        <v>284</v>
      </c>
      <c r="D4" s="765"/>
      <c r="E4" s="765"/>
      <c r="F4" s="765"/>
      <c r="G4" s="765"/>
      <c r="H4" s="765"/>
    </row>
    <row r="5" spans="1:8" ht="30" customHeight="1">
      <c r="A5" s="602" t="s">
        <v>223</v>
      </c>
      <c r="B5" s="603"/>
      <c r="C5" s="612" t="s">
        <v>285</v>
      </c>
      <c r="D5" s="613"/>
      <c r="E5" s="613"/>
      <c r="F5" s="613"/>
      <c r="G5" s="613"/>
      <c r="H5" s="614"/>
    </row>
    <row r="6" spans="1:8" ht="30" customHeight="1">
      <c r="A6" s="595" t="s">
        <v>225</v>
      </c>
      <c r="B6" s="596"/>
      <c r="C6" s="650"/>
      <c r="D6" s="651"/>
      <c r="E6" s="651"/>
      <c r="F6" s="651"/>
      <c r="G6" s="651"/>
      <c r="H6" s="651"/>
    </row>
    <row r="7" spans="1:8" ht="30" customHeight="1">
      <c r="A7" s="606" t="s">
        <v>167</v>
      </c>
      <c r="B7" s="607"/>
      <c r="C7" s="766"/>
      <c r="D7" s="766"/>
      <c r="E7" s="766"/>
      <c r="F7" s="766"/>
      <c r="G7" s="766"/>
      <c r="H7" s="766"/>
    </row>
    <row r="8" spans="1:8" ht="18" customHeight="1">
      <c r="A8" s="549"/>
      <c r="B8" s="550"/>
      <c r="C8" s="550"/>
      <c r="D8" s="550"/>
      <c r="E8" s="550"/>
      <c r="F8" s="550"/>
      <c r="G8" s="550"/>
      <c r="H8" s="551"/>
    </row>
    <row r="9" spans="1:8" ht="33" customHeight="1">
      <c r="A9" s="767" t="s">
        <v>169</v>
      </c>
      <c r="B9" s="768"/>
      <c r="C9" s="310" t="s">
        <v>170</v>
      </c>
      <c r="D9" s="310" t="s">
        <v>171</v>
      </c>
      <c r="E9" s="310" t="s">
        <v>194</v>
      </c>
      <c r="F9" s="313" t="s">
        <v>195</v>
      </c>
      <c r="G9" s="623" t="s">
        <v>228</v>
      </c>
      <c r="H9" s="1003"/>
    </row>
    <row r="10" spans="1:8" s="55" customFormat="1" ht="33" customHeight="1">
      <c r="A10" s="769" t="s">
        <v>286</v>
      </c>
      <c r="B10" s="769"/>
      <c r="C10" s="769" t="s">
        <v>287</v>
      </c>
      <c r="D10" s="769" t="s">
        <v>288</v>
      </c>
      <c r="E10" s="770" t="s">
        <v>289</v>
      </c>
      <c r="F10" s="769" t="s">
        <v>290</v>
      </c>
      <c r="G10" s="311" t="s">
        <v>180</v>
      </c>
      <c r="H10" s="59" t="b">
        <v>0</v>
      </c>
    </row>
    <row r="11" spans="1:8" s="55" customFormat="1" ht="33" customHeight="1">
      <c r="A11" s="769"/>
      <c r="B11" s="769"/>
      <c r="C11" s="1035"/>
      <c r="D11" s="1035"/>
      <c r="E11" s="1035"/>
      <c r="F11" s="1035"/>
      <c r="G11" s="101" t="s">
        <v>181</v>
      </c>
      <c r="H11" s="56" t="b">
        <v>1</v>
      </c>
    </row>
    <row r="12" spans="1:8" s="55" customFormat="1" ht="33" customHeight="1">
      <c r="A12" s="769"/>
      <c r="B12" s="769"/>
      <c r="C12" s="1035"/>
      <c r="D12" s="1035"/>
      <c r="E12" s="1035"/>
      <c r="F12" s="1035"/>
      <c r="G12" s="101" t="s">
        <v>182</v>
      </c>
      <c r="H12" s="56" t="b">
        <v>0</v>
      </c>
    </row>
    <row r="13" spans="1:8" s="55" customFormat="1" ht="78" customHeight="1">
      <c r="A13" s="769"/>
      <c r="B13" s="769"/>
      <c r="C13" s="1035"/>
      <c r="D13" s="1035"/>
      <c r="E13" s="1035"/>
      <c r="F13" s="1035"/>
      <c r="G13" s="105" t="s">
        <v>183</v>
      </c>
      <c r="H13" s="60" t="b">
        <v>0</v>
      </c>
    </row>
    <row r="14" spans="1:8" ht="33" customHeight="1">
      <c r="A14" s="777" t="s">
        <v>291</v>
      </c>
      <c r="B14" s="778"/>
      <c r="C14" s="769" t="s">
        <v>292</v>
      </c>
      <c r="D14" s="769" t="s">
        <v>293</v>
      </c>
      <c r="E14" s="770" t="s">
        <v>294</v>
      </c>
      <c r="F14" s="769" t="s">
        <v>290</v>
      </c>
      <c r="G14" s="102" t="s">
        <v>180</v>
      </c>
      <c r="H14" s="206" t="b">
        <v>0</v>
      </c>
    </row>
    <row r="15" spans="1:8" ht="33" customHeight="1">
      <c r="A15" s="778"/>
      <c r="B15" s="778"/>
      <c r="C15" s="1035"/>
      <c r="D15" s="1035"/>
      <c r="E15" s="1035"/>
      <c r="F15" s="1035"/>
      <c r="G15" s="103" t="s">
        <v>181</v>
      </c>
      <c r="H15" s="13" t="b">
        <v>1</v>
      </c>
    </row>
    <row r="16" spans="1:8" ht="33" customHeight="1">
      <c r="A16" s="778"/>
      <c r="B16" s="778"/>
      <c r="C16" s="1035"/>
      <c r="D16" s="1035"/>
      <c r="E16" s="1035"/>
      <c r="F16" s="1035"/>
      <c r="G16" s="104" t="s">
        <v>182</v>
      </c>
      <c r="H16" s="13" t="b">
        <v>0</v>
      </c>
    </row>
    <row r="17" spans="1:8" ht="60" customHeight="1">
      <c r="A17" s="778"/>
      <c r="B17" s="778"/>
      <c r="C17" s="1035"/>
      <c r="D17" s="1035"/>
      <c r="E17" s="1035"/>
      <c r="F17" s="1035"/>
      <c r="G17" s="105" t="s">
        <v>183</v>
      </c>
      <c r="H17" s="207" t="b">
        <v>0</v>
      </c>
    </row>
    <row r="18" spans="1:8" s="55" customFormat="1" ht="33" customHeight="1">
      <c r="A18" s="769" t="s">
        <v>295</v>
      </c>
      <c r="B18" s="769"/>
      <c r="C18" s="769" t="s">
        <v>296</v>
      </c>
      <c r="D18" s="769" t="s">
        <v>235</v>
      </c>
      <c r="E18" s="769" t="s">
        <v>297</v>
      </c>
      <c r="F18" s="770" t="s">
        <v>298</v>
      </c>
      <c r="G18" s="100" t="s">
        <v>180</v>
      </c>
      <c r="H18" s="54" t="b">
        <v>0</v>
      </c>
    </row>
    <row r="19" spans="1:8" s="55" customFormat="1" ht="33" customHeight="1">
      <c r="A19" s="769"/>
      <c r="B19" s="769"/>
      <c r="C19" s="1035"/>
      <c r="D19" s="1035"/>
      <c r="E19" s="1035"/>
      <c r="F19" s="1035"/>
      <c r="G19" s="101" t="s">
        <v>181</v>
      </c>
      <c r="H19" s="56" t="b">
        <v>1</v>
      </c>
    </row>
    <row r="20" spans="1:8" s="55" customFormat="1" ht="33" customHeight="1">
      <c r="A20" s="769"/>
      <c r="B20" s="769"/>
      <c r="C20" s="1035"/>
      <c r="D20" s="1035"/>
      <c r="E20" s="1035"/>
      <c r="F20" s="1035"/>
      <c r="G20" s="101" t="s">
        <v>182</v>
      </c>
      <c r="H20" s="56" t="b">
        <v>0</v>
      </c>
    </row>
    <row r="21" spans="1:8" s="55" customFormat="1" ht="61.5" customHeight="1">
      <c r="A21" s="769"/>
      <c r="B21" s="769"/>
      <c r="C21" s="1035"/>
      <c r="D21" s="1035"/>
      <c r="E21" s="1035"/>
      <c r="F21" s="1035"/>
      <c r="G21" s="105" t="s">
        <v>183</v>
      </c>
      <c r="H21" s="57" t="b">
        <v>0</v>
      </c>
    </row>
    <row r="22" spans="1:8" ht="26.25">
      <c r="A22" s="773" t="s">
        <v>192</v>
      </c>
      <c r="B22" s="597"/>
      <c r="C22" s="597"/>
      <c r="D22" s="597"/>
      <c r="E22" s="597"/>
      <c r="F22" s="597"/>
      <c r="G22" s="567"/>
      <c r="H22" s="568"/>
    </row>
    <row r="23" spans="1:8" ht="32.25">
      <c r="A23" s="196" t="s">
        <v>193</v>
      </c>
      <c r="B23" s="197" t="s">
        <v>169</v>
      </c>
      <c r="C23" s="198" t="s">
        <v>170</v>
      </c>
      <c r="D23" s="198" t="s">
        <v>171</v>
      </c>
      <c r="E23" s="198" t="s">
        <v>194</v>
      </c>
      <c r="F23" s="198" t="s">
        <v>195</v>
      </c>
      <c r="G23" s="569" t="s">
        <v>228</v>
      </c>
      <c r="H23" s="990"/>
    </row>
    <row r="24" spans="1:8" s="55" customFormat="1" ht="33" customHeight="1">
      <c r="A24" s="732" t="s">
        <v>196</v>
      </c>
      <c r="B24" s="774" t="s">
        <v>299</v>
      </c>
      <c r="C24" s="775" t="s">
        <v>300</v>
      </c>
      <c r="D24" s="775" t="s">
        <v>288</v>
      </c>
      <c r="E24" s="775" t="s">
        <v>301</v>
      </c>
      <c r="F24" s="776" t="s">
        <v>302</v>
      </c>
      <c r="G24" s="93" t="s">
        <v>180</v>
      </c>
      <c r="H24" s="54" t="b">
        <v>0</v>
      </c>
    </row>
    <row r="25" spans="1:8" s="55" customFormat="1" ht="33" customHeight="1">
      <c r="A25" s="733"/>
      <c r="B25" s="1036"/>
      <c r="C25" s="1037"/>
      <c r="D25" s="1037"/>
      <c r="E25" s="1037"/>
      <c r="F25" s="1038"/>
      <c r="G25" s="91" t="s">
        <v>181</v>
      </c>
      <c r="H25" s="56" t="b">
        <v>1</v>
      </c>
    </row>
    <row r="26" spans="1:8" s="55" customFormat="1" ht="33" customHeight="1">
      <c r="A26" s="733"/>
      <c r="B26" s="1036"/>
      <c r="C26" s="1037"/>
      <c r="D26" s="1037"/>
      <c r="E26" s="1037"/>
      <c r="F26" s="1038"/>
      <c r="G26" s="91" t="s">
        <v>182</v>
      </c>
      <c r="H26" s="57" t="b">
        <v>0</v>
      </c>
    </row>
    <row r="27" spans="1:8" s="55" customFormat="1" ht="33" customHeight="1">
      <c r="A27" s="733"/>
      <c r="B27" s="1036"/>
      <c r="C27" s="1037"/>
      <c r="D27" s="1037"/>
      <c r="E27" s="1037"/>
      <c r="F27" s="1038"/>
      <c r="G27" s="99" t="s">
        <v>183</v>
      </c>
      <c r="H27" s="58" t="b">
        <v>0</v>
      </c>
    </row>
    <row r="28" spans="1:8" ht="33" customHeight="1">
      <c r="A28" s="573"/>
      <c r="B28" s="576"/>
      <c r="C28" s="561"/>
      <c r="D28" s="561"/>
      <c r="E28" s="771"/>
      <c r="F28" s="565"/>
      <c r="G28" s="96" t="s">
        <v>180</v>
      </c>
      <c r="H28" s="39" t="b">
        <v>0</v>
      </c>
    </row>
    <row r="29" spans="1:8" ht="33" customHeight="1">
      <c r="A29" s="574"/>
      <c r="B29" s="577"/>
      <c r="C29" s="986"/>
      <c r="D29" s="986"/>
      <c r="E29" s="772"/>
      <c r="F29" s="992"/>
      <c r="G29" s="97" t="s">
        <v>181</v>
      </c>
      <c r="H29" s="40" t="b">
        <v>0</v>
      </c>
    </row>
    <row r="30" spans="1:8" ht="33" customHeight="1">
      <c r="A30" s="574"/>
      <c r="B30" s="577"/>
      <c r="C30" s="986"/>
      <c r="D30" s="986"/>
      <c r="E30" s="772"/>
      <c r="F30" s="994"/>
      <c r="G30" s="98" t="s">
        <v>182</v>
      </c>
      <c r="H30" s="40" t="b">
        <v>0</v>
      </c>
    </row>
    <row r="31" spans="1:8" ht="33" customHeight="1">
      <c r="A31" s="575"/>
      <c r="B31" s="578"/>
      <c r="C31" s="986"/>
      <c r="D31" s="986"/>
      <c r="E31" s="772"/>
      <c r="F31" s="996"/>
      <c r="G31" s="99" t="s">
        <v>183</v>
      </c>
      <c r="H31" s="41" t="b">
        <v>0</v>
      </c>
    </row>
    <row r="32" spans="1:8" ht="36" customHeight="1" thickBot="1">
      <c r="A32" s="639" t="s">
        <v>208</v>
      </c>
      <c r="B32" s="640"/>
      <c r="C32" s="640"/>
      <c r="D32" s="640"/>
      <c r="E32" s="640"/>
      <c r="F32" s="640"/>
      <c r="G32" s="640"/>
      <c r="H32" s="641"/>
    </row>
    <row r="33" spans="1:8" ht="32.25">
      <c r="A33" s="623" t="s">
        <v>169</v>
      </c>
      <c r="B33" s="629"/>
      <c r="C33" s="195" t="s">
        <v>170</v>
      </c>
      <c r="D33" s="195" t="s">
        <v>171</v>
      </c>
      <c r="E33" s="195" t="s">
        <v>194</v>
      </c>
      <c r="F33" s="195" t="s">
        <v>195</v>
      </c>
      <c r="G33" s="630" t="s">
        <v>228</v>
      </c>
      <c r="H33" s="1008"/>
    </row>
    <row r="34" spans="1:8" ht="16.5" customHeight="1">
      <c r="A34" s="769" t="s">
        <v>303</v>
      </c>
      <c r="B34" s="769"/>
      <c r="C34" s="769" t="s">
        <v>304</v>
      </c>
      <c r="D34" s="769" t="s">
        <v>305</v>
      </c>
      <c r="E34" s="769" t="s">
        <v>306</v>
      </c>
      <c r="F34" s="779" t="s">
        <v>307</v>
      </c>
      <c r="G34" s="93" t="s">
        <v>180</v>
      </c>
      <c r="H34" s="34" t="b">
        <v>0</v>
      </c>
    </row>
    <row r="35" spans="1:8" ht="15.75" customHeight="1">
      <c r="A35" s="769"/>
      <c r="B35" s="769"/>
      <c r="C35" s="1035"/>
      <c r="D35" s="1035"/>
      <c r="E35" s="1035"/>
      <c r="F35" s="1035"/>
      <c r="G35" s="91" t="s">
        <v>181</v>
      </c>
      <c r="H35" s="35" t="b">
        <v>1</v>
      </c>
    </row>
    <row r="36" spans="1:8" ht="15.75" customHeight="1">
      <c r="A36" s="769"/>
      <c r="B36" s="769"/>
      <c r="C36" s="1035"/>
      <c r="D36" s="1035"/>
      <c r="E36" s="1035"/>
      <c r="F36" s="1035"/>
      <c r="G36" s="91" t="s">
        <v>182</v>
      </c>
      <c r="H36" s="35" t="b">
        <v>0</v>
      </c>
    </row>
    <row r="37" spans="1:8" ht="66.75" customHeight="1">
      <c r="A37" s="769"/>
      <c r="B37" s="769"/>
      <c r="C37" s="1035"/>
      <c r="D37" s="1035"/>
      <c r="E37" s="1035"/>
      <c r="F37" s="1035"/>
      <c r="G37" s="99" t="s">
        <v>183</v>
      </c>
      <c r="H37" s="36" t="b">
        <v>0</v>
      </c>
    </row>
    <row r="38" spans="1:8" ht="15.75" customHeight="1">
      <c r="A38" s="977"/>
      <c r="B38" s="978"/>
      <c r="C38" s="978"/>
      <c r="D38" s="978"/>
      <c r="E38" s="978"/>
      <c r="F38" s="978"/>
      <c r="G38" s="978"/>
      <c r="H38" s="979"/>
    </row>
    <row r="40" spans="1:8" ht="25.5" customHeight="1" thickBot="1">
      <c r="A40" s="202" t="s">
        <v>213</v>
      </c>
    </row>
    <row r="41" spans="1:8" ht="15.75" customHeight="1">
      <c r="A41" s="17" t="s">
        <v>214</v>
      </c>
    </row>
    <row r="42" spans="1:8" ht="22.5" customHeight="1">
      <c r="A42" s="18" t="s">
        <v>202</v>
      </c>
    </row>
    <row r="43" spans="1:8" ht="25.5">
      <c r="A43" s="18" t="s">
        <v>196</v>
      </c>
    </row>
    <row r="44" spans="1:8" ht="15.75" customHeight="1">
      <c r="A44" s="18" t="s">
        <v>215</v>
      </c>
    </row>
    <row r="45" spans="1:8" ht="15.75" customHeight="1">
      <c r="A45" s="18" t="s">
        <v>216</v>
      </c>
    </row>
    <row r="46" spans="1:8" ht="15.75" customHeight="1">
      <c r="A46" s="18" t="s">
        <v>217</v>
      </c>
    </row>
  </sheetData>
  <mergeCells count="53">
    <mergeCell ref="B28:B31"/>
    <mergeCell ref="C28:C31"/>
    <mergeCell ref="D28:D31"/>
    <mergeCell ref="A38:H38"/>
    <mergeCell ref="A32:H32"/>
    <mergeCell ref="A33:B33"/>
    <mergeCell ref="G33:H33"/>
    <mergeCell ref="A34:B37"/>
    <mergeCell ref="C34:C37"/>
    <mergeCell ref="D34:D37"/>
    <mergeCell ref="E34:E37"/>
    <mergeCell ref="F34:F37"/>
    <mergeCell ref="A14:B17"/>
    <mergeCell ref="C14:C17"/>
    <mergeCell ref="D14:D17"/>
    <mergeCell ref="E14:E17"/>
    <mergeCell ref="F14:F17"/>
    <mergeCell ref="A18:B21"/>
    <mergeCell ref="C18:C21"/>
    <mergeCell ref="D18:D21"/>
    <mergeCell ref="E28:E31"/>
    <mergeCell ref="F18:F21"/>
    <mergeCell ref="E18:E21"/>
    <mergeCell ref="F28:F31"/>
    <mergeCell ref="A22:H22"/>
    <mergeCell ref="G23:H23"/>
    <mergeCell ref="A24:A27"/>
    <mergeCell ref="B24:B27"/>
    <mergeCell ref="C24:C27"/>
    <mergeCell ref="D24:D27"/>
    <mergeCell ref="E24:E27"/>
    <mergeCell ref="F24:F27"/>
    <mergeCell ref="A28:A31"/>
    <mergeCell ref="A8:H8"/>
    <mergeCell ref="A9:B9"/>
    <mergeCell ref="G9:H9"/>
    <mergeCell ref="A10:B13"/>
    <mergeCell ref="C10:C13"/>
    <mergeCell ref="D10:D13"/>
    <mergeCell ref="E10:E13"/>
    <mergeCell ref="F10:F13"/>
    <mergeCell ref="A5:B5"/>
    <mergeCell ref="C5:H5"/>
    <mergeCell ref="A6:B6"/>
    <mergeCell ref="C6:H6"/>
    <mergeCell ref="A7:B7"/>
    <mergeCell ref="C7:H7"/>
    <mergeCell ref="A1:H1"/>
    <mergeCell ref="A2:H2"/>
    <mergeCell ref="A3:B3"/>
    <mergeCell ref="C3:H3"/>
    <mergeCell ref="A4:B4"/>
    <mergeCell ref="C4:H4"/>
  </mergeCells>
  <dataValidations count="1">
    <dataValidation type="list" allowBlank="1" showInputMessage="1" showErrorMessage="1" sqref="A24:A31" xr:uid="{D948F0FF-3148-421C-8092-FB4B2EEECD73}">
      <formula1>$A$39:$A$44</formula1>
    </dataValidation>
  </dataValidations>
  <hyperlinks>
    <hyperlink ref="A5:B5" r:id="rId1" display="Strategy (click for example of resource): " xr:uid="{CAC98B16-FBC2-42EB-8DFF-AC360EFDF785}"/>
    <hyperlink ref="A7:B7" r:id="rId2" display="Strategy (click for example of resource):" xr:uid="{B06C09E8-AAD2-46EA-8DDB-6B2877C80959}"/>
    <hyperlink ref="C5:H5" r:id="rId3" display="https://www.evidenceforessa.org/program/early-warning-intervention-and-monitoring-system-ewims/" xr:uid="{0E6C131E-BA9A-49BA-88BE-02D62DE585C7}"/>
  </hyperlinks>
  <pageMargins left="0.7" right="0.7" top="0.75" bottom="0.75" header="0.3" footer="0.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theme="0" tint="-0.249977111117893"/>
    <outlinePr summaryBelow="0" summaryRight="0"/>
  </sheetPr>
  <dimension ref="A1:B12"/>
  <sheetViews>
    <sheetView topLeftCell="A9" workbookViewId="0">
      <selection activeCell="B7" sqref="B7"/>
    </sheetView>
  </sheetViews>
  <sheetFormatPr defaultColWidth="12.5703125" defaultRowHeight="15.75" customHeight="1"/>
  <cols>
    <col min="1" max="1" width="67" customWidth="1"/>
    <col min="2" max="2" width="100.85546875" customWidth="1"/>
  </cols>
  <sheetData>
    <row r="1" spans="1:2" ht="27" thickBot="1">
      <c r="A1" s="780" t="s">
        <v>308</v>
      </c>
      <c r="B1" s="1039"/>
    </row>
    <row r="2" spans="1:2" ht="45.75" customHeight="1" thickTop="1" thickBot="1">
      <c r="A2" s="781" t="s">
        <v>309</v>
      </c>
      <c r="B2" s="782"/>
    </row>
    <row r="3" spans="1:2" ht="20.25" thickTop="1" thickBot="1">
      <c r="A3" s="208" t="s">
        <v>310</v>
      </c>
      <c r="B3" s="209" t="s">
        <v>311</v>
      </c>
    </row>
    <row r="4" spans="1:2" ht="275.25">
      <c r="A4" s="210" t="s">
        <v>312</v>
      </c>
      <c r="B4" s="211" t="s">
        <v>313</v>
      </c>
    </row>
    <row r="5" spans="1:2" ht="409.6">
      <c r="A5" s="212" t="s">
        <v>314</v>
      </c>
      <c r="B5" s="213" t="s">
        <v>315</v>
      </c>
    </row>
    <row r="6" spans="1:2" ht="409.6">
      <c r="A6" s="212" t="s">
        <v>316</v>
      </c>
      <c r="B6" s="214" t="s">
        <v>317</v>
      </c>
    </row>
    <row r="7" spans="1:2" ht="275.25">
      <c r="A7" s="215" t="s">
        <v>318</v>
      </c>
      <c r="B7" s="216" t="s">
        <v>319</v>
      </c>
    </row>
    <row r="8" spans="1:2" ht="20.25" thickTop="1" thickBot="1">
      <c r="A8" s="208" t="s">
        <v>320</v>
      </c>
      <c r="B8" s="217" t="s">
        <v>311</v>
      </c>
    </row>
    <row r="9" spans="1:2" ht="226.5">
      <c r="A9" s="218" t="s">
        <v>321</v>
      </c>
      <c r="B9" s="219" t="s">
        <v>322</v>
      </c>
    </row>
    <row r="10" spans="1:2" ht="39" thickTop="1" thickBot="1">
      <c r="A10" s="220" t="s">
        <v>323</v>
      </c>
      <c r="B10" s="217" t="s">
        <v>311</v>
      </c>
    </row>
    <row r="11" spans="1:2" ht="192" customHeight="1">
      <c r="A11" s="221" t="s">
        <v>324</v>
      </c>
      <c r="B11" s="222" t="s">
        <v>325</v>
      </c>
    </row>
    <row r="12" spans="1:2" ht="14.25" thickTop="1" thickBot="1">
      <c r="A12" s="1040" t="s">
        <v>326</v>
      </c>
      <c r="B12" s="1041"/>
    </row>
  </sheetData>
  <mergeCells count="3">
    <mergeCell ref="A1:B1"/>
    <mergeCell ref="A2:B2"/>
    <mergeCell ref="A12:B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0" tint="-0.249977111117893"/>
    <outlinePr summaryBelow="0" summaryRight="0"/>
  </sheetPr>
  <dimension ref="A1:D11"/>
  <sheetViews>
    <sheetView topLeftCell="A10" workbookViewId="0">
      <selection activeCell="B12" sqref="B12"/>
    </sheetView>
  </sheetViews>
  <sheetFormatPr defaultColWidth="12.5703125" defaultRowHeight="15.75" customHeight="1"/>
  <cols>
    <col min="1" max="1" width="68" customWidth="1"/>
    <col min="4" max="4" width="22.42578125" customWidth="1"/>
  </cols>
  <sheetData>
    <row r="1" spans="1:4" ht="34.5" customHeight="1" thickTop="1" thickBot="1">
      <c r="A1" s="786" t="s">
        <v>327</v>
      </c>
      <c r="B1" s="1042"/>
      <c r="C1" s="1042"/>
      <c r="D1" s="1043"/>
    </row>
    <row r="2" spans="1:4" ht="20.25" thickTop="1" thickBot="1">
      <c r="A2" s="787" t="s">
        <v>328</v>
      </c>
      <c r="B2" s="788" t="s">
        <v>329</v>
      </c>
      <c r="C2" s="1042"/>
      <c r="D2" s="1043"/>
    </row>
    <row r="3" spans="1:4" ht="18.75">
      <c r="A3" s="1044"/>
      <c r="B3" s="223" t="s">
        <v>330</v>
      </c>
      <c r="C3" s="223" t="s">
        <v>150</v>
      </c>
      <c r="D3" s="223" t="s">
        <v>331</v>
      </c>
    </row>
    <row r="4" spans="1:4" ht="102" customHeight="1">
      <c r="A4" s="224" t="s">
        <v>332</v>
      </c>
      <c r="B4" s="21" t="b">
        <v>1</v>
      </c>
      <c r="C4" s="22" t="b">
        <v>0</v>
      </c>
      <c r="D4" s="23" t="b">
        <v>0</v>
      </c>
    </row>
    <row r="5" spans="1:4" ht="92.25" customHeight="1">
      <c r="A5" s="225" t="s">
        <v>333</v>
      </c>
      <c r="B5" s="24" t="b">
        <v>1</v>
      </c>
      <c r="C5" s="25" t="b">
        <v>0</v>
      </c>
      <c r="D5" s="26" t="b">
        <v>0</v>
      </c>
    </row>
    <row r="6" spans="1:4" ht="78.75">
      <c r="A6" s="226" t="s">
        <v>334</v>
      </c>
      <c r="B6" s="27" t="b">
        <v>1</v>
      </c>
      <c r="C6" s="28" t="b">
        <v>0</v>
      </c>
      <c r="D6" s="29" t="b">
        <v>0</v>
      </c>
    </row>
    <row r="7" spans="1:4" ht="173.25">
      <c r="A7" s="225" t="s">
        <v>335</v>
      </c>
      <c r="B7" s="24" t="b">
        <v>1</v>
      </c>
      <c r="C7" s="25" t="b">
        <v>0</v>
      </c>
      <c r="D7" s="26" t="b">
        <v>0</v>
      </c>
    </row>
    <row r="8" spans="1:4" ht="142.5" thickBot="1">
      <c r="A8" s="227" t="s">
        <v>336</v>
      </c>
      <c r="B8" s="30" t="b">
        <v>1</v>
      </c>
      <c r="C8" s="31" t="b">
        <v>0</v>
      </c>
      <c r="D8" s="32" t="b">
        <v>0</v>
      </c>
    </row>
    <row r="9" spans="1:4" ht="159" thickTop="1" thickBot="1">
      <c r="A9" s="225" t="s">
        <v>337</v>
      </c>
      <c r="B9" s="24" t="b">
        <v>1</v>
      </c>
      <c r="C9" s="25" t="b">
        <v>0</v>
      </c>
      <c r="D9" s="26" t="b">
        <v>0</v>
      </c>
    </row>
    <row r="10" spans="1:4" ht="80.25" customHeight="1" thickTop="1" thickBot="1">
      <c r="A10" s="789" t="s">
        <v>338</v>
      </c>
      <c r="B10" s="790"/>
      <c r="C10" s="790"/>
      <c r="D10" s="791"/>
    </row>
    <row r="11" spans="1:4" ht="72" customHeight="1">
      <c r="A11" s="228" t="s">
        <v>339</v>
      </c>
      <c r="B11" s="783" t="s">
        <v>340</v>
      </c>
      <c r="C11" s="784"/>
      <c r="D11" s="785"/>
    </row>
  </sheetData>
  <mergeCells count="5">
    <mergeCell ref="B11:D11"/>
    <mergeCell ref="A1:D1"/>
    <mergeCell ref="A2:A3"/>
    <mergeCell ref="B2:D2"/>
    <mergeCell ref="A10:D1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70D7D-EFD5-4DAF-A3B8-79AC71CC7E84}">
  <sheetPr>
    <tabColor rgb="FFC00000"/>
    <outlinePr summaryBelow="0" summaryRight="0"/>
  </sheetPr>
  <dimension ref="A1:H20"/>
  <sheetViews>
    <sheetView topLeftCell="A3" workbookViewId="0">
      <selection activeCell="F7" sqref="F7:H10"/>
    </sheetView>
  </sheetViews>
  <sheetFormatPr defaultColWidth="12.5703125" defaultRowHeight="15.75" customHeight="1"/>
  <cols>
    <col min="1" max="1" width="41.5703125" customWidth="1"/>
    <col min="5" max="5" width="36" customWidth="1"/>
  </cols>
  <sheetData>
    <row r="1" spans="1:8" ht="51" customHeight="1" thickTop="1" thickBot="1">
      <c r="A1" s="810" t="s">
        <v>341</v>
      </c>
      <c r="B1" s="811"/>
      <c r="C1" s="811"/>
      <c r="D1" s="811"/>
      <c r="E1" s="811"/>
      <c r="F1" s="811"/>
      <c r="G1" s="811"/>
      <c r="H1" s="812"/>
    </row>
    <row r="2" spans="1:8" ht="18.75">
      <c r="A2" s="250" t="s">
        <v>342</v>
      </c>
      <c r="B2" s="1045"/>
      <c r="C2" s="1046"/>
      <c r="D2" s="1047"/>
      <c r="E2" s="252" t="s">
        <v>343</v>
      </c>
      <c r="F2" s="1045"/>
      <c r="G2" s="1046"/>
      <c r="H2" s="1048"/>
    </row>
    <row r="3" spans="1:8" ht="19.5" thickBot="1">
      <c r="A3" s="251" t="s">
        <v>344</v>
      </c>
      <c r="B3" s="1049"/>
      <c r="C3" s="1050"/>
      <c r="D3" s="1051"/>
      <c r="E3" s="253" t="s">
        <v>345</v>
      </c>
      <c r="F3" s="1049"/>
      <c r="G3" s="1050"/>
      <c r="H3" s="1052"/>
    </row>
    <row r="4" spans="1:8" ht="16.5" customHeight="1" thickBot="1">
      <c r="A4" s="1053"/>
      <c r="B4" s="1054"/>
      <c r="C4" s="1054"/>
      <c r="D4" s="1054"/>
      <c r="E4" s="1054"/>
      <c r="F4" s="1054"/>
      <c r="G4" s="1054"/>
      <c r="H4" s="1055"/>
    </row>
    <row r="5" spans="1:8" ht="19.5" customHeight="1" thickBot="1">
      <c r="A5" s="233" t="s">
        <v>346</v>
      </c>
      <c r="B5" s="794" t="s">
        <v>347</v>
      </c>
      <c r="C5" s="795"/>
      <c r="D5" s="795"/>
      <c r="E5" s="249" t="s">
        <v>348</v>
      </c>
      <c r="F5" s="795" t="s">
        <v>349</v>
      </c>
      <c r="G5" s="795"/>
      <c r="H5" s="796"/>
    </row>
    <row r="6" spans="1:8" ht="19.5" customHeight="1">
      <c r="A6" s="230" t="s">
        <v>350</v>
      </c>
      <c r="B6" s="807">
        <v>491250</v>
      </c>
      <c r="C6" s="1056"/>
      <c r="D6" s="1056"/>
      <c r="E6" s="229"/>
      <c r="F6" s="808">
        <f>SUM(B6,E6)</f>
        <v>491250</v>
      </c>
      <c r="G6" s="1056"/>
      <c r="H6" s="1057"/>
    </row>
    <row r="7" spans="1:8" ht="19.5" customHeight="1">
      <c r="A7" s="231" t="s">
        <v>351</v>
      </c>
      <c r="B7" s="793">
        <v>16375</v>
      </c>
      <c r="C7" s="1058"/>
      <c r="D7" s="1058"/>
      <c r="E7" s="82"/>
      <c r="F7" s="792">
        <f t="shared" ref="F7:F10" si="0">SUM(B7,E7)</f>
        <v>16375</v>
      </c>
      <c r="G7" s="1058"/>
      <c r="H7" s="1059"/>
    </row>
    <row r="8" spans="1:8" ht="19.5" customHeight="1">
      <c r="A8" s="231" t="s">
        <v>352</v>
      </c>
      <c r="B8" s="793"/>
      <c r="C8" s="1058"/>
      <c r="D8" s="1058"/>
      <c r="E8" s="82"/>
      <c r="F8" s="792">
        <f t="shared" si="0"/>
        <v>0</v>
      </c>
      <c r="G8" s="1058"/>
      <c r="H8" s="1059"/>
    </row>
    <row r="9" spans="1:8" ht="19.5" customHeight="1">
      <c r="A9" s="231" t="s">
        <v>353</v>
      </c>
      <c r="B9" s="793"/>
      <c r="C9" s="1058"/>
      <c r="D9" s="1058"/>
      <c r="E9" s="82"/>
      <c r="F9" s="792">
        <f t="shared" si="0"/>
        <v>0</v>
      </c>
      <c r="G9" s="1058"/>
      <c r="H9" s="1059"/>
    </row>
    <row r="10" spans="1:8" ht="19.5" customHeight="1" thickBot="1">
      <c r="A10" s="232" t="s">
        <v>354</v>
      </c>
      <c r="B10" s="809">
        <v>22350</v>
      </c>
      <c r="C10" s="1058"/>
      <c r="D10" s="1058"/>
      <c r="E10" s="82"/>
      <c r="F10" s="792">
        <f t="shared" si="0"/>
        <v>22350</v>
      </c>
      <c r="G10" s="1058"/>
      <c r="H10" s="1059"/>
    </row>
    <row r="11" spans="1:8" ht="12.75" customHeight="1">
      <c r="A11" s="801" t="s">
        <v>355</v>
      </c>
      <c r="B11" s="802"/>
      <c r="C11" s="802"/>
      <c r="D11" s="802"/>
      <c r="E11" s="802"/>
      <c r="F11" s="802"/>
      <c r="G11" s="802"/>
      <c r="H11" s="803"/>
    </row>
    <row r="12" spans="1:8" ht="13.5" customHeight="1">
      <c r="A12" s="801"/>
      <c r="B12" s="802"/>
      <c r="C12" s="802"/>
      <c r="D12" s="802"/>
      <c r="E12" s="802"/>
      <c r="F12" s="802"/>
      <c r="G12" s="802"/>
      <c r="H12" s="803"/>
    </row>
    <row r="13" spans="1:8" ht="13.5" customHeight="1" thickBot="1">
      <c r="A13" s="801"/>
      <c r="B13" s="802"/>
      <c r="C13" s="802"/>
      <c r="D13" s="802"/>
      <c r="E13" s="804"/>
      <c r="F13" s="804"/>
      <c r="G13" s="804"/>
      <c r="H13" s="805"/>
    </row>
    <row r="14" spans="1:8" ht="16.5" thickBot="1">
      <c r="A14" s="797" t="s">
        <v>356</v>
      </c>
      <c r="B14" s="1060"/>
      <c r="C14" s="1060"/>
      <c r="D14" s="1061"/>
      <c r="E14" s="806" t="s">
        <v>357</v>
      </c>
      <c r="F14" s="1062"/>
      <c r="G14" s="1062"/>
      <c r="H14" s="1063"/>
    </row>
    <row r="15" spans="1:8" ht="16.5" thickBot="1">
      <c r="A15" s="798" t="s">
        <v>161</v>
      </c>
      <c r="B15" s="799"/>
      <c r="C15" s="799"/>
      <c r="D15" s="800"/>
      <c r="E15" s="798" t="s">
        <v>161</v>
      </c>
      <c r="F15" s="799"/>
      <c r="G15" s="799"/>
      <c r="H15" s="800"/>
    </row>
    <row r="16" spans="1:8" ht="16.5" thickBot="1">
      <c r="A16" s="797" t="s">
        <v>358</v>
      </c>
      <c r="B16" s="1060"/>
      <c r="C16" s="1060"/>
      <c r="D16" s="1061"/>
      <c r="E16" s="797" t="s">
        <v>358</v>
      </c>
      <c r="F16" s="1060"/>
      <c r="G16" s="1060"/>
      <c r="H16" s="1061"/>
    </row>
    <row r="17" spans="1:8" ht="16.5" thickBot="1">
      <c r="A17" s="798" t="s">
        <v>161</v>
      </c>
      <c r="B17" s="799"/>
      <c r="C17" s="799"/>
      <c r="D17" s="800"/>
      <c r="E17" s="798" t="s">
        <v>161</v>
      </c>
      <c r="F17" s="799"/>
      <c r="G17" s="799"/>
      <c r="H17" s="800"/>
    </row>
    <row r="18" spans="1:8" ht="16.5" thickBot="1">
      <c r="A18" s="813" t="s">
        <v>359</v>
      </c>
      <c r="B18" s="1064"/>
      <c r="C18" s="1064"/>
      <c r="D18" s="1064"/>
      <c r="E18" s="797" t="s">
        <v>359</v>
      </c>
      <c r="F18" s="1065"/>
      <c r="G18" s="1065"/>
      <c r="H18" s="1061"/>
    </row>
    <row r="19" spans="1:8" ht="15.75" customHeight="1" thickBot="1">
      <c r="A19" s="798" t="s">
        <v>161</v>
      </c>
      <c r="B19" s="799"/>
      <c r="C19" s="799"/>
      <c r="D19" s="800"/>
      <c r="E19" s="798" t="s">
        <v>161</v>
      </c>
      <c r="F19" s="799"/>
      <c r="G19" s="799"/>
      <c r="H19" s="800"/>
    </row>
    <row r="20" spans="1:8" ht="15.75" customHeight="1" thickBot="1">
      <c r="A20" s="1066"/>
      <c r="B20" s="1067"/>
      <c r="C20" s="1067"/>
      <c r="D20" s="1067"/>
      <c r="E20" s="1067"/>
      <c r="F20" s="1067"/>
      <c r="G20" s="1067"/>
      <c r="H20" s="1068"/>
    </row>
  </sheetData>
  <mergeCells count="32">
    <mergeCell ref="A19:D19"/>
    <mergeCell ref="E19:H19"/>
    <mergeCell ref="A20:H20"/>
    <mergeCell ref="A18:D18"/>
    <mergeCell ref="E18:H18"/>
    <mergeCell ref="A4:H4"/>
    <mergeCell ref="A1:H1"/>
    <mergeCell ref="B2:D2"/>
    <mergeCell ref="F2:H2"/>
    <mergeCell ref="B3:D3"/>
    <mergeCell ref="F3:H3"/>
    <mergeCell ref="B5:D5"/>
    <mergeCell ref="F5:H5"/>
    <mergeCell ref="A16:D16"/>
    <mergeCell ref="E16:H16"/>
    <mergeCell ref="A17:D17"/>
    <mergeCell ref="E17:H17"/>
    <mergeCell ref="A15:D15"/>
    <mergeCell ref="E15:H15"/>
    <mergeCell ref="A11:H13"/>
    <mergeCell ref="A14:D14"/>
    <mergeCell ref="E14:H14"/>
    <mergeCell ref="B6:D6"/>
    <mergeCell ref="F6:H6"/>
    <mergeCell ref="B7:D7"/>
    <mergeCell ref="F7:H7"/>
    <mergeCell ref="B10:D10"/>
    <mergeCell ref="F10:H10"/>
    <mergeCell ref="B8:D8"/>
    <mergeCell ref="F8:H8"/>
    <mergeCell ref="B9:D9"/>
    <mergeCell ref="F9:H9"/>
  </mergeCells>
  <conditionalFormatting sqref="B6:D6">
    <cfRule type="notContainsBlanks" dxfId="0" priority="1">
      <formula>LEN(TRIM(B6))&gt;0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369BA-931B-4E49-BB4D-C9455C2214F3}">
  <sheetPr>
    <tabColor theme="5" tint="0.79998168889431442"/>
    <outlinePr summaryBelow="0" summaryRight="0"/>
  </sheetPr>
  <dimension ref="A1:O69"/>
  <sheetViews>
    <sheetView topLeftCell="A39" workbookViewId="0">
      <selection activeCell="E57" sqref="E57"/>
    </sheetView>
  </sheetViews>
  <sheetFormatPr defaultColWidth="12.5703125" defaultRowHeight="15.75" customHeight="1"/>
  <cols>
    <col min="1" max="1" width="27.140625" customWidth="1"/>
    <col min="2" max="2" width="20.42578125" customWidth="1"/>
    <col min="3" max="3" width="19.85546875" customWidth="1"/>
    <col min="4" max="4" width="31.7109375" customWidth="1"/>
    <col min="5" max="5" width="16.140625" customWidth="1"/>
    <col min="6" max="6" width="12.42578125" customWidth="1"/>
    <col min="7" max="7" width="14.42578125" customWidth="1"/>
    <col min="8" max="8" width="17.85546875" customWidth="1"/>
    <col min="10" max="10" width="8" customWidth="1"/>
    <col min="12" max="12" width="6.5703125" customWidth="1"/>
    <col min="15" max="15" width="36.5703125" bestFit="1" customWidth="1"/>
  </cols>
  <sheetData>
    <row r="1" spans="1:15" ht="30" customHeight="1" thickTop="1" thickBot="1">
      <c r="A1" s="371" t="s">
        <v>360</v>
      </c>
      <c r="B1" s="372"/>
      <c r="C1" s="372"/>
      <c r="D1" s="372"/>
      <c r="E1" s="372"/>
      <c r="F1" s="372"/>
      <c r="G1" s="372"/>
      <c r="H1" s="372"/>
      <c r="I1" s="372"/>
      <c r="J1" s="372"/>
      <c r="K1" s="372"/>
      <c r="L1" s="373"/>
    </row>
    <row r="2" spans="1:15" ht="42.75" customHeight="1" thickBot="1">
      <c r="A2" s="374" t="s">
        <v>361</v>
      </c>
      <c r="B2" s="375"/>
      <c r="C2" s="375"/>
      <c r="D2" s="375"/>
      <c r="E2" s="375"/>
      <c r="F2" s="375"/>
      <c r="G2" s="375"/>
      <c r="H2" s="375"/>
      <c r="I2" s="375"/>
      <c r="J2" s="375"/>
      <c r="K2" s="375"/>
      <c r="L2" s="376"/>
    </row>
    <row r="3" spans="1:15" ht="28.5" customHeight="1">
      <c r="A3" s="377" t="s">
        <v>362</v>
      </c>
      <c r="B3" s="378"/>
      <c r="C3" s="379">
        <v>491250</v>
      </c>
      <c r="D3" s="380"/>
      <c r="E3" s="380"/>
      <c r="F3" s="380"/>
      <c r="G3" s="380"/>
      <c r="H3" s="380"/>
      <c r="I3" s="380"/>
      <c r="J3" s="380"/>
      <c r="K3" s="380"/>
      <c r="L3" s="381"/>
    </row>
    <row r="4" spans="1:15" ht="24.75" customHeight="1" thickBot="1">
      <c r="A4" s="382" t="s">
        <v>363</v>
      </c>
      <c r="B4" s="383"/>
      <c r="C4" s="383"/>
      <c r="D4" s="383"/>
      <c r="E4" s="383"/>
      <c r="F4" s="383"/>
      <c r="G4" s="383"/>
      <c r="H4" s="383"/>
      <c r="I4" s="383"/>
      <c r="J4" s="383"/>
      <c r="K4" s="383"/>
      <c r="L4" s="384"/>
    </row>
    <row r="5" spans="1:15" ht="33" customHeight="1" thickBot="1">
      <c r="A5" s="352" t="s">
        <v>364</v>
      </c>
      <c r="B5" s="353"/>
      <c r="C5" s="385" t="s">
        <v>365</v>
      </c>
      <c r="D5" s="386"/>
      <c r="E5" s="385" t="s">
        <v>366</v>
      </c>
      <c r="F5" s="387"/>
      <c r="G5" s="388"/>
      <c r="H5" s="235" t="s">
        <v>171</v>
      </c>
      <c r="I5" s="385" t="s">
        <v>367</v>
      </c>
      <c r="J5" s="388"/>
      <c r="K5" s="389" t="s">
        <v>368</v>
      </c>
      <c r="L5" s="390"/>
      <c r="O5" s="83"/>
    </row>
    <row r="6" spans="1:15" ht="15.75" customHeight="1">
      <c r="A6" s="398" t="s">
        <v>369</v>
      </c>
      <c r="B6" s="399"/>
      <c r="C6" s="400"/>
      <c r="D6" s="401"/>
      <c r="E6" s="345"/>
      <c r="F6" s="1069"/>
      <c r="G6" s="1070"/>
      <c r="H6" s="236"/>
      <c r="I6" s="402"/>
      <c r="J6" s="403"/>
      <c r="K6" s="391">
        <f>SUM(I6:J13)</f>
        <v>0</v>
      </c>
      <c r="L6" s="1014"/>
    </row>
    <row r="7" spans="1:15" ht="15.75" customHeight="1">
      <c r="A7" s="392" t="s">
        <v>370</v>
      </c>
      <c r="B7" s="393"/>
      <c r="C7" s="394"/>
      <c r="D7" s="395"/>
      <c r="E7" s="345"/>
      <c r="F7" s="1069"/>
      <c r="G7" s="1070"/>
      <c r="H7" s="236"/>
      <c r="I7" s="396"/>
      <c r="J7" s="397"/>
      <c r="K7" s="1071"/>
      <c r="L7" s="1014"/>
    </row>
    <row r="8" spans="1:15" ht="15">
      <c r="A8" s="369"/>
      <c r="B8" s="370"/>
      <c r="C8" s="394"/>
      <c r="D8" s="395"/>
      <c r="E8" s="345"/>
      <c r="F8" s="1069"/>
      <c r="G8" s="1070"/>
      <c r="H8" s="236"/>
      <c r="I8" s="396"/>
      <c r="J8" s="397"/>
      <c r="K8" s="1071"/>
      <c r="L8" s="1014"/>
    </row>
    <row r="9" spans="1:15" ht="15">
      <c r="A9" s="369"/>
      <c r="B9" s="370"/>
      <c r="C9" s="394"/>
      <c r="D9" s="395"/>
      <c r="E9" s="345"/>
      <c r="F9" s="1069"/>
      <c r="G9" s="1070"/>
      <c r="H9" s="236"/>
      <c r="I9" s="396"/>
      <c r="J9" s="397"/>
      <c r="K9" s="1071"/>
      <c r="L9" s="1014"/>
    </row>
    <row r="10" spans="1:15" ht="15">
      <c r="A10" s="369"/>
      <c r="B10" s="370"/>
      <c r="C10" s="369"/>
      <c r="D10" s="370"/>
      <c r="E10" s="345"/>
      <c r="F10" s="1069"/>
      <c r="G10" s="1070"/>
      <c r="H10" s="236"/>
      <c r="I10" s="1072"/>
      <c r="J10" s="1070"/>
      <c r="K10" s="1071"/>
      <c r="L10" s="1014"/>
    </row>
    <row r="11" spans="1:15" ht="15">
      <c r="A11" s="1073"/>
      <c r="B11" s="1070"/>
      <c r="C11" s="1073"/>
      <c r="D11" s="1070"/>
      <c r="E11" s="345"/>
      <c r="F11" s="1069"/>
      <c r="G11" s="1070"/>
      <c r="H11" s="237"/>
      <c r="I11" s="1072"/>
      <c r="J11" s="1070"/>
      <c r="K11" s="1071"/>
      <c r="L11" s="1014"/>
    </row>
    <row r="12" spans="1:15" ht="15">
      <c r="A12" s="1073"/>
      <c r="B12" s="1070"/>
      <c r="C12" s="1073"/>
      <c r="D12" s="1070"/>
      <c r="E12" s="345"/>
      <c r="F12" s="1069"/>
      <c r="G12" s="1070"/>
      <c r="H12" s="237"/>
      <c r="I12" s="1072"/>
      <c r="J12" s="1070"/>
      <c r="K12" s="1071"/>
      <c r="L12" s="1014"/>
    </row>
    <row r="13" spans="1:15" ht="13.5" customHeight="1" thickBot="1">
      <c r="A13" s="1074"/>
      <c r="B13" s="1075"/>
      <c r="C13" s="1074"/>
      <c r="D13" s="1075"/>
      <c r="E13" s="346"/>
      <c r="F13" s="1076"/>
      <c r="G13" s="1075"/>
      <c r="H13" s="238"/>
      <c r="I13" s="1077"/>
      <c r="J13" s="1075"/>
      <c r="K13" s="1078"/>
      <c r="L13" s="1014"/>
    </row>
    <row r="14" spans="1:15" ht="15.75" customHeight="1" thickBot="1">
      <c r="A14" s="362" t="s">
        <v>371</v>
      </c>
      <c r="B14" s="1079"/>
      <c r="C14" s="1079"/>
      <c r="D14" s="1079"/>
      <c r="E14" s="1079"/>
      <c r="F14" s="1079"/>
      <c r="G14" s="1079"/>
      <c r="H14" s="1079"/>
      <c r="I14" s="1079"/>
      <c r="J14" s="985"/>
      <c r="K14" s="324">
        <f>K6</f>
        <v>0</v>
      </c>
      <c r="L14" s="1080"/>
    </row>
    <row r="15" spans="1:15" ht="24.75" customHeight="1" thickBot="1">
      <c r="A15" s="349" t="s">
        <v>372</v>
      </c>
      <c r="B15" s="350"/>
      <c r="C15" s="350"/>
      <c r="D15" s="350"/>
      <c r="E15" s="350"/>
      <c r="F15" s="350"/>
      <c r="G15" s="350"/>
      <c r="H15" s="350"/>
      <c r="I15" s="350"/>
      <c r="J15" s="350"/>
      <c r="K15" s="350"/>
      <c r="L15" s="351"/>
    </row>
    <row r="16" spans="1:15" ht="33.75" customHeight="1" thickBot="1">
      <c r="A16" s="352" t="s">
        <v>364</v>
      </c>
      <c r="B16" s="353"/>
      <c r="C16" s="352" t="s">
        <v>365</v>
      </c>
      <c r="D16" s="364"/>
      <c r="E16" s="354" t="s">
        <v>366</v>
      </c>
      <c r="F16" s="356"/>
      <c r="G16" s="357"/>
      <c r="H16" s="240" t="s">
        <v>171</v>
      </c>
      <c r="I16" s="354" t="s">
        <v>367</v>
      </c>
      <c r="J16" s="357"/>
      <c r="K16" s="352" t="s">
        <v>368</v>
      </c>
      <c r="L16" s="353"/>
    </row>
    <row r="17" spans="1:12" ht="15">
      <c r="A17" s="1081"/>
      <c r="B17" s="1082"/>
      <c r="C17" s="1081"/>
      <c r="D17" s="1082"/>
      <c r="E17" s="368"/>
      <c r="F17" s="1083"/>
      <c r="G17" s="1084"/>
      <c r="H17" s="239"/>
      <c r="I17" s="1085"/>
      <c r="J17" s="1084"/>
      <c r="K17" s="347">
        <f>SUM(I17:J24)</f>
        <v>0</v>
      </c>
      <c r="L17" s="1082"/>
    </row>
    <row r="18" spans="1:12" ht="15">
      <c r="A18" s="1073"/>
      <c r="B18" s="1070"/>
      <c r="C18" s="1073"/>
      <c r="D18" s="1070"/>
      <c r="E18" s="367"/>
      <c r="F18" s="1069"/>
      <c r="G18" s="1086"/>
      <c r="H18" s="237"/>
      <c r="I18" s="1087"/>
      <c r="J18" s="1086"/>
      <c r="K18" s="1088"/>
      <c r="L18" s="1070"/>
    </row>
    <row r="19" spans="1:12" ht="15">
      <c r="A19" s="1073"/>
      <c r="B19" s="1070"/>
      <c r="C19" s="1073"/>
      <c r="D19" s="1070"/>
      <c r="E19" s="367"/>
      <c r="F19" s="1069"/>
      <c r="G19" s="1086"/>
      <c r="H19" s="237"/>
      <c r="I19" s="1087"/>
      <c r="J19" s="1086"/>
      <c r="K19" s="1088"/>
      <c r="L19" s="1070"/>
    </row>
    <row r="20" spans="1:12" ht="15">
      <c r="A20" s="1073"/>
      <c r="B20" s="1070"/>
      <c r="C20" s="1073"/>
      <c r="D20" s="1070"/>
      <c r="E20" s="367"/>
      <c r="F20" s="1069"/>
      <c r="G20" s="1086"/>
      <c r="H20" s="237"/>
      <c r="I20" s="1087"/>
      <c r="J20" s="1086"/>
      <c r="K20" s="1088"/>
      <c r="L20" s="1070"/>
    </row>
    <row r="21" spans="1:12" ht="15">
      <c r="A21" s="1073"/>
      <c r="B21" s="1070"/>
      <c r="C21" s="1073"/>
      <c r="D21" s="1070"/>
      <c r="E21" s="367"/>
      <c r="F21" s="1069"/>
      <c r="G21" s="1086"/>
      <c r="H21" s="237"/>
      <c r="I21" s="1087"/>
      <c r="J21" s="1086"/>
      <c r="K21" s="1088"/>
      <c r="L21" s="1070"/>
    </row>
    <row r="22" spans="1:12" ht="15">
      <c r="A22" s="1073"/>
      <c r="B22" s="1070"/>
      <c r="C22" s="1073"/>
      <c r="D22" s="1070"/>
      <c r="E22" s="367"/>
      <c r="F22" s="1069"/>
      <c r="G22" s="1086"/>
      <c r="H22" s="237"/>
      <c r="I22" s="1087"/>
      <c r="J22" s="1086"/>
      <c r="K22" s="1088"/>
      <c r="L22" s="1070"/>
    </row>
    <row r="23" spans="1:12" ht="15">
      <c r="A23" s="1073"/>
      <c r="B23" s="1070"/>
      <c r="C23" s="1073"/>
      <c r="D23" s="1070"/>
      <c r="E23" s="367"/>
      <c r="F23" s="1069"/>
      <c r="G23" s="1086"/>
      <c r="H23" s="237"/>
      <c r="I23" s="1087"/>
      <c r="J23" s="1086"/>
      <c r="K23" s="1088"/>
      <c r="L23" s="1070"/>
    </row>
    <row r="24" spans="1:12" ht="13.5" customHeight="1" thickBot="1">
      <c r="A24" s="1074"/>
      <c r="B24" s="1075"/>
      <c r="C24" s="1074"/>
      <c r="D24" s="1075"/>
      <c r="E24" s="367"/>
      <c r="F24" s="1069"/>
      <c r="G24" s="1086"/>
      <c r="H24" s="238"/>
      <c r="I24" s="1089"/>
      <c r="J24" s="1090"/>
      <c r="K24" s="1091"/>
      <c r="L24" s="1075"/>
    </row>
    <row r="25" spans="1:12" ht="15.75" customHeight="1" thickBot="1">
      <c r="A25" s="362" t="s">
        <v>371</v>
      </c>
      <c r="B25" s="1079"/>
      <c r="C25" s="1079"/>
      <c r="D25" s="1079"/>
      <c r="E25" s="1079"/>
      <c r="F25" s="1079"/>
      <c r="G25" s="1079"/>
      <c r="H25" s="1079"/>
      <c r="I25" s="1079"/>
      <c r="J25" s="985"/>
      <c r="K25" s="363">
        <f>K17</f>
        <v>0</v>
      </c>
      <c r="L25" s="1080"/>
    </row>
    <row r="26" spans="1:12" ht="24.75" customHeight="1" thickBot="1">
      <c r="A26" s="349" t="s">
        <v>373</v>
      </c>
      <c r="B26" s="350"/>
      <c r="C26" s="350"/>
      <c r="D26" s="350"/>
      <c r="E26" s="350"/>
      <c r="F26" s="350"/>
      <c r="G26" s="350"/>
      <c r="H26" s="350"/>
      <c r="I26" s="350"/>
      <c r="J26" s="350"/>
      <c r="K26" s="350"/>
      <c r="L26" s="351"/>
    </row>
    <row r="27" spans="1:12" ht="33.75" customHeight="1" thickBot="1">
      <c r="A27" s="352" t="s">
        <v>364</v>
      </c>
      <c r="B27" s="353"/>
      <c r="C27" s="354" t="s">
        <v>365</v>
      </c>
      <c r="D27" s="364"/>
      <c r="E27" s="352" t="s">
        <v>366</v>
      </c>
      <c r="F27" s="356"/>
      <c r="G27" s="353"/>
      <c r="H27" s="240" t="s">
        <v>171</v>
      </c>
      <c r="I27" s="352" t="s">
        <v>367</v>
      </c>
      <c r="J27" s="353"/>
      <c r="K27" s="365" t="s">
        <v>368</v>
      </c>
      <c r="L27" s="353"/>
    </row>
    <row r="28" spans="1:12" ht="15">
      <c r="A28" s="1081"/>
      <c r="B28" s="1082"/>
      <c r="C28" s="1092"/>
      <c r="D28" s="1093"/>
      <c r="E28" s="366"/>
      <c r="F28" s="1094"/>
      <c r="G28" s="1093"/>
      <c r="H28" s="241"/>
      <c r="I28" s="1095"/>
      <c r="J28" s="1093"/>
      <c r="K28" s="361">
        <f>SUM(I28:J35)</f>
        <v>0</v>
      </c>
      <c r="L28" s="1082"/>
    </row>
    <row r="29" spans="1:12" ht="15">
      <c r="A29" s="1073"/>
      <c r="B29" s="1070"/>
      <c r="C29" s="1073"/>
      <c r="D29" s="1070"/>
      <c r="E29" s="345"/>
      <c r="F29" s="1069"/>
      <c r="G29" s="1070"/>
      <c r="H29" s="237"/>
      <c r="I29" s="1072"/>
      <c r="J29" s="1070"/>
      <c r="K29" s="1096"/>
      <c r="L29" s="1070"/>
    </row>
    <row r="30" spans="1:12" ht="15">
      <c r="A30" s="1073"/>
      <c r="B30" s="1070"/>
      <c r="C30" s="1073"/>
      <c r="D30" s="1070"/>
      <c r="E30" s="345"/>
      <c r="F30" s="1069"/>
      <c r="G30" s="1070"/>
      <c r="H30" s="237"/>
      <c r="I30" s="1072"/>
      <c r="J30" s="1070"/>
      <c r="K30" s="1096"/>
      <c r="L30" s="1070"/>
    </row>
    <row r="31" spans="1:12" ht="15">
      <c r="A31" s="1073"/>
      <c r="B31" s="1070"/>
      <c r="C31" s="1073"/>
      <c r="D31" s="1070"/>
      <c r="E31" s="345"/>
      <c r="F31" s="1069"/>
      <c r="G31" s="1070"/>
      <c r="H31" s="237"/>
      <c r="I31" s="1072"/>
      <c r="J31" s="1070"/>
      <c r="K31" s="1096"/>
      <c r="L31" s="1070"/>
    </row>
    <row r="32" spans="1:12" ht="15">
      <c r="A32" s="1073"/>
      <c r="B32" s="1070"/>
      <c r="C32" s="1073"/>
      <c r="D32" s="1070"/>
      <c r="E32" s="345"/>
      <c r="F32" s="1069"/>
      <c r="G32" s="1070"/>
      <c r="H32" s="237"/>
      <c r="I32" s="1072"/>
      <c r="J32" s="1070"/>
      <c r="K32" s="1096"/>
      <c r="L32" s="1070"/>
    </row>
    <row r="33" spans="1:12" ht="15">
      <c r="A33" s="1073"/>
      <c r="B33" s="1070"/>
      <c r="C33" s="1073"/>
      <c r="D33" s="1070"/>
      <c r="E33" s="345"/>
      <c r="F33" s="1069"/>
      <c r="G33" s="1070"/>
      <c r="H33" s="237"/>
      <c r="I33" s="1072"/>
      <c r="J33" s="1070"/>
      <c r="K33" s="1096"/>
      <c r="L33" s="1070"/>
    </row>
    <row r="34" spans="1:12" ht="15">
      <c r="A34" s="1073"/>
      <c r="B34" s="1070"/>
      <c r="C34" s="1073"/>
      <c r="D34" s="1070"/>
      <c r="E34" s="345"/>
      <c r="F34" s="1069"/>
      <c r="G34" s="1070"/>
      <c r="H34" s="237"/>
      <c r="I34" s="1072"/>
      <c r="J34" s="1070"/>
      <c r="K34" s="1096"/>
      <c r="L34" s="1070"/>
    </row>
    <row r="35" spans="1:12" ht="13.5" customHeight="1" thickBot="1">
      <c r="A35" s="1074"/>
      <c r="B35" s="1075"/>
      <c r="C35" s="1074"/>
      <c r="D35" s="1075"/>
      <c r="E35" s="346"/>
      <c r="F35" s="1076"/>
      <c r="G35" s="1075"/>
      <c r="H35" s="238"/>
      <c r="I35" s="1077"/>
      <c r="J35" s="1075"/>
      <c r="K35" s="1097"/>
      <c r="L35" s="1098"/>
    </row>
    <row r="36" spans="1:12" ht="18" thickBot="1">
      <c r="A36" s="348" t="s">
        <v>371</v>
      </c>
      <c r="B36" s="1079"/>
      <c r="C36" s="1079"/>
      <c r="D36" s="1079"/>
      <c r="E36" s="1079"/>
      <c r="F36" s="1079"/>
      <c r="G36" s="1079"/>
      <c r="H36" s="1079"/>
      <c r="I36" s="1079"/>
      <c r="J36" s="985"/>
      <c r="K36" s="324">
        <f>K28</f>
        <v>0</v>
      </c>
      <c r="L36" s="1080"/>
    </row>
    <row r="37" spans="1:12" ht="24.75" customHeight="1" thickBot="1">
      <c r="A37" s="349" t="s">
        <v>374</v>
      </c>
      <c r="B37" s="350"/>
      <c r="C37" s="350"/>
      <c r="D37" s="350"/>
      <c r="E37" s="350"/>
      <c r="F37" s="350"/>
      <c r="G37" s="350"/>
      <c r="H37" s="350"/>
      <c r="I37" s="350"/>
      <c r="J37" s="350"/>
      <c r="K37" s="350"/>
      <c r="L37" s="351"/>
    </row>
    <row r="38" spans="1:12" ht="33.75" customHeight="1" thickBot="1">
      <c r="A38" s="352" t="s">
        <v>364</v>
      </c>
      <c r="B38" s="353"/>
      <c r="C38" s="354" t="s">
        <v>365</v>
      </c>
      <c r="D38" s="355"/>
      <c r="E38" s="352" t="s">
        <v>366</v>
      </c>
      <c r="F38" s="356"/>
      <c r="G38" s="353"/>
      <c r="H38" s="240" t="s">
        <v>171</v>
      </c>
      <c r="I38" s="354" t="s">
        <v>367</v>
      </c>
      <c r="J38" s="357"/>
      <c r="K38" s="352" t="s">
        <v>368</v>
      </c>
      <c r="L38" s="353"/>
    </row>
    <row r="39" spans="1:12" ht="15">
      <c r="A39" s="358"/>
      <c r="B39" s="1082"/>
      <c r="C39" s="359"/>
      <c r="D39" s="1084"/>
      <c r="E39" s="360"/>
      <c r="F39" s="1083"/>
      <c r="G39" s="1082"/>
      <c r="H39" s="256"/>
      <c r="I39" s="344"/>
      <c r="J39" s="1084"/>
      <c r="K39" s="347">
        <f>SUM(I39:J46)</f>
        <v>0</v>
      </c>
      <c r="L39" s="1082"/>
    </row>
    <row r="40" spans="1:12" ht="15">
      <c r="A40" s="1073"/>
      <c r="B40" s="1070"/>
      <c r="C40" s="1099"/>
      <c r="D40" s="1086"/>
      <c r="E40" s="345"/>
      <c r="F40" s="1069"/>
      <c r="G40" s="1070"/>
      <c r="H40" s="237"/>
      <c r="I40" s="1087"/>
      <c r="J40" s="1086"/>
      <c r="K40" s="1088"/>
      <c r="L40" s="1070"/>
    </row>
    <row r="41" spans="1:12" ht="15">
      <c r="A41" s="1073"/>
      <c r="B41" s="1070"/>
      <c r="C41" s="1099"/>
      <c r="D41" s="1086"/>
      <c r="E41" s="345"/>
      <c r="F41" s="1069"/>
      <c r="G41" s="1070"/>
      <c r="H41" s="237"/>
      <c r="I41" s="1087"/>
      <c r="J41" s="1086"/>
      <c r="K41" s="1088"/>
      <c r="L41" s="1070"/>
    </row>
    <row r="42" spans="1:12" ht="15">
      <c r="A42" s="1073"/>
      <c r="B42" s="1070"/>
      <c r="C42" s="1099"/>
      <c r="D42" s="1086"/>
      <c r="E42" s="345"/>
      <c r="F42" s="1069"/>
      <c r="G42" s="1070"/>
      <c r="H42" s="237"/>
      <c r="I42" s="1087"/>
      <c r="J42" s="1086"/>
      <c r="K42" s="1088"/>
      <c r="L42" s="1070"/>
    </row>
    <row r="43" spans="1:12" ht="15">
      <c r="A43" s="1073"/>
      <c r="B43" s="1070"/>
      <c r="C43" s="1099"/>
      <c r="D43" s="1086"/>
      <c r="E43" s="345"/>
      <c r="F43" s="1069"/>
      <c r="G43" s="1070"/>
      <c r="H43" s="237"/>
      <c r="I43" s="1087"/>
      <c r="J43" s="1086"/>
      <c r="K43" s="1088"/>
      <c r="L43" s="1070"/>
    </row>
    <row r="44" spans="1:12" ht="15">
      <c r="A44" s="1073"/>
      <c r="B44" s="1070"/>
      <c r="C44" s="1099"/>
      <c r="D44" s="1086"/>
      <c r="E44" s="345"/>
      <c r="F44" s="1069"/>
      <c r="G44" s="1070"/>
      <c r="H44" s="237"/>
      <c r="I44" s="1087"/>
      <c r="J44" s="1086"/>
      <c r="K44" s="1088"/>
      <c r="L44" s="1070"/>
    </row>
    <row r="45" spans="1:12" ht="15">
      <c r="A45" s="1073"/>
      <c r="B45" s="1070"/>
      <c r="C45" s="1099"/>
      <c r="D45" s="1086"/>
      <c r="E45" s="345"/>
      <c r="F45" s="1069"/>
      <c r="G45" s="1070"/>
      <c r="H45" s="237"/>
      <c r="I45" s="1087"/>
      <c r="J45" s="1086"/>
      <c r="K45" s="1088"/>
      <c r="L45" s="1070"/>
    </row>
    <row r="46" spans="1:12" ht="13.5" customHeight="1" thickBot="1">
      <c r="A46" s="1074"/>
      <c r="B46" s="1075"/>
      <c r="C46" s="1100"/>
      <c r="D46" s="1090"/>
      <c r="E46" s="346"/>
      <c r="F46" s="1076"/>
      <c r="G46" s="1075"/>
      <c r="H46" s="238"/>
      <c r="I46" s="1089"/>
      <c r="J46" s="1090"/>
      <c r="K46" s="1091"/>
      <c r="L46" s="1075"/>
    </row>
    <row r="47" spans="1:12" ht="19.5" thickBot="1">
      <c r="A47" s="323" t="s">
        <v>371</v>
      </c>
      <c r="B47" s="1079"/>
      <c r="C47" s="1079"/>
      <c r="D47" s="1079"/>
      <c r="E47" s="1079"/>
      <c r="F47" s="1079"/>
      <c r="G47" s="1079"/>
      <c r="H47" s="1079"/>
      <c r="I47" s="1079"/>
      <c r="J47" s="985"/>
      <c r="K47" s="324">
        <f>K39</f>
        <v>0</v>
      </c>
      <c r="L47" s="1080"/>
    </row>
    <row r="48" spans="1:12" ht="19.5" thickBot="1">
      <c r="A48" s="325" t="s">
        <v>375</v>
      </c>
      <c r="B48" s="1101"/>
      <c r="C48" s="1101"/>
      <c r="D48" s="1101"/>
      <c r="E48" s="1101"/>
      <c r="F48" s="1101"/>
      <c r="G48" s="1101"/>
      <c r="H48" s="1101"/>
      <c r="I48" s="1101"/>
      <c r="J48" s="1102"/>
      <c r="K48" s="326">
        <f>K47+K36+K25+K14</f>
        <v>0</v>
      </c>
      <c r="L48" s="1013"/>
    </row>
    <row r="49" spans="1:12" ht="19.5" thickBot="1">
      <c r="A49" s="327" t="s">
        <v>376</v>
      </c>
      <c r="B49" s="1103"/>
      <c r="C49" s="1103"/>
      <c r="D49" s="1103"/>
      <c r="E49" s="1103"/>
      <c r="F49" s="1103"/>
      <c r="G49" s="1103"/>
      <c r="H49" s="1103"/>
      <c r="I49" s="1103"/>
      <c r="J49" s="1104"/>
      <c r="K49" s="328">
        <f>C3-K48-G66</f>
        <v>0</v>
      </c>
      <c r="L49" s="1018"/>
    </row>
    <row r="50" spans="1:12" ht="19.5" thickBot="1">
      <c r="A50" s="338" t="s">
        <v>377</v>
      </c>
      <c r="B50" s="339"/>
      <c r="C50" s="339"/>
      <c r="D50" s="339"/>
      <c r="E50" s="339"/>
      <c r="F50" s="339"/>
      <c r="G50" s="339"/>
      <c r="H50" s="339"/>
      <c r="I50" s="339"/>
      <c r="J50" s="339"/>
      <c r="K50" s="339"/>
      <c r="L50" s="340"/>
    </row>
    <row r="51" spans="1:12" ht="16.5" thickBot="1">
      <c r="A51" s="255" t="s">
        <v>79</v>
      </c>
      <c r="B51" s="254" t="s">
        <v>378</v>
      </c>
      <c r="C51" s="255" t="s">
        <v>379</v>
      </c>
      <c r="D51" s="255" t="s">
        <v>366</v>
      </c>
      <c r="E51" s="255" t="s">
        <v>380</v>
      </c>
      <c r="F51" s="255" t="s">
        <v>381</v>
      </c>
      <c r="G51" s="254" t="s">
        <v>382</v>
      </c>
      <c r="H51" s="255" t="s">
        <v>383</v>
      </c>
      <c r="I51" s="329" t="s">
        <v>384</v>
      </c>
      <c r="J51" s="330"/>
      <c r="K51" s="330"/>
      <c r="L51" s="331"/>
    </row>
    <row r="52" spans="1:12" ht="12.75">
      <c r="A52" s="257" t="s">
        <v>385</v>
      </c>
      <c r="B52" s="123" t="s">
        <v>386</v>
      </c>
      <c r="C52" s="263">
        <v>2210</v>
      </c>
      <c r="D52" s="263">
        <v>3000</v>
      </c>
      <c r="E52" s="265">
        <v>99148.92</v>
      </c>
      <c r="F52" s="265">
        <v>34738.32</v>
      </c>
      <c r="G52" s="268">
        <f>SUM(E52+F52)</f>
        <v>133887.24</v>
      </c>
      <c r="H52" s="263" t="s">
        <v>149</v>
      </c>
      <c r="I52" s="332"/>
      <c r="J52" s="333"/>
      <c r="K52" s="333"/>
      <c r="L52" s="334"/>
    </row>
    <row r="53" spans="1:12" ht="12.75">
      <c r="A53" s="258" t="s">
        <v>387</v>
      </c>
      <c r="B53" s="261" t="s">
        <v>388</v>
      </c>
      <c r="C53" s="259">
        <v>2100</v>
      </c>
      <c r="D53" s="259">
        <v>3000</v>
      </c>
      <c r="E53" s="266">
        <v>54468</v>
      </c>
      <c r="F53" s="266">
        <v>32957.040000000001</v>
      </c>
      <c r="G53" s="314">
        <f t="shared" ref="G53:G65" si="0">SUM(E53+F53)</f>
        <v>87425.040000000008</v>
      </c>
      <c r="H53" s="263" t="s">
        <v>149</v>
      </c>
      <c r="I53" s="335"/>
      <c r="J53" s="336"/>
      <c r="K53" s="336"/>
      <c r="L53" s="337"/>
    </row>
    <row r="54" spans="1:12" ht="12.75">
      <c r="A54" s="258" t="s">
        <v>389</v>
      </c>
      <c r="B54" s="261" t="s">
        <v>390</v>
      </c>
      <c r="C54" s="259">
        <v>2210</v>
      </c>
      <c r="D54" s="259">
        <v>3000</v>
      </c>
      <c r="E54" s="266">
        <v>85992.72</v>
      </c>
      <c r="F54" s="266">
        <v>40068.959999999999</v>
      </c>
      <c r="G54" s="269">
        <f t="shared" si="0"/>
        <v>126061.68</v>
      </c>
      <c r="H54" s="263" t="s">
        <v>149</v>
      </c>
      <c r="I54" s="335"/>
      <c r="J54" s="336"/>
      <c r="K54" s="336"/>
      <c r="L54" s="337"/>
    </row>
    <row r="55" spans="1:12" ht="12.75">
      <c r="A55" s="258" t="s">
        <v>391</v>
      </c>
      <c r="B55" s="261" t="s">
        <v>392</v>
      </c>
      <c r="C55" s="259">
        <v>1000</v>
      </c>
      <c r="D55" s="259">
        <v>3210</v>
      </c>
      <c r="E55" s="266">
        <v>51765.36</v>
      </c>
      <c r="F55" s="266">
        <v>43322.76</v>
      </c>
      <c r="G55" s="269">
        <f t="shared" si="0"/>
        <v>95088.12</v>
      </c>
      <c r="H55" s="263" t="s">
        <v>149</v>
      </c>
      <c r="I55" s="335"/>
      <c r="J55" s="336"/>
      <c r="K55" s="336"/>
      <c r="L55" s="337"/>
    </row>
    <row r="56" spans="1:12" ht="12.75">
      <c r="A56" s="259" t="s">
        <v>393</v>
      </c>
      <c r="B56" s="261" t="s">
        <v>392</v>
      </c>
      <c r="C56" s="312">
        <v>1000</v>
      </c>
      <c r="D56" s="312">
        <v>3210</v>
      </c>
      <c r="E56" s="266">
        <v>48787.92</v>
      </c>
      <c r="F56" s="266"/>
      <c r="G56" s="269">
        <f t="shared" si="0"/>
        <v>48787.92</v>
      </c>
      <c r="H56" s="263" t="s">
        <v>150</v>
      </c>
      <c r="I56" s="335"/>
      <c r="J56" s="336"/>
      <c r="K56" s="336"/>
      <c r="L56" s="337"/>
    </row>
    <row r="57" spans="1:12" ht="12.75">
      <c r="A57" s="259"/>
      <c r="B57" s="261"/>
      <c r="C57" s="259"/>
      <c r="D57" s="259"/>
      <c r="E57" s="266"/>
      <c r="F57" s="266"/>
      <c r="G57" s="269">
        <f t="shared" si="0"/>
        <v>0</v>
      </c>
      <c r="H57" s="263"/>
      <c r="I57" s="335"/>
      <c r="J57" s="336"/>
      <c r="K57" s="336"/>
      <c r="L57" s="337"/>
    </row>
    <row r="58" spans="1:12" ht="12.75">
      <c r="A58" s="259"/>
      <c r="B58" s="261"/>
      <c r="C58" s="259"/>
      <c r="D58" s="259"/>
      <c r="E58" s="266"/>
      <c r="F58" s="266"/>
      <c r="G58" s="269">
        <f t="shared" si="0"/>
        <v>0</v>
      </c>
      <c r="H58" s="263"/>
      <c r="I58" s="335"/>
      <c r="J58" s="336"/>
      <c r="K58" s="336"/>
      <c r="L58" s="337"/>
    </row>
    <row r="59" spans="1:12" ht="12.75">
      <c r="A59" s="259"/>
      <c r="B59" s="261"/>
      <c r="C59" s="259"/>
      <c r="D59" s="259"/>
      <c r="E59" s="266"/>
      <c r="F59" s="266"/>
      <c r="G59" s="269">
        <f t="shared" si="0"/>
        <v>0</v>
      </c>
      <c r="H59" s="263"/>
      <c r="I59" s="335"/>
      <c r="J59" s="336"/>
      <c r="K59" s="336"/>
      <c r="L59" s="337"/>
    </row>
    <row r="60" spans="1:12" ht="12.75">
      <c r="A60" s="259"/>
      <c r="B60" s="261"/>
      <c r="C60" s="259"/>
      <c r="D60" s="259"/>
      <c r="E60" s="266"/>
      <c r="F60" s="266"/>
      <c r="G60" s="269">
        <f t="shared" si="0"/>
        <v>0</v>
      </c>
      <c r="H60" s="263"/>
      <c r="I60" s="335"/>
      <c r="J60" s="336"/>
      <c r="K60" s="336"/>
      <c r="L60" s="337"/>
    </row>
    <row r="61" spans="1:12" ht="12.75">
      <c r="A61" s="259"/>
      <c r="B61" s="261"/>
      <c r="C61" s="259"/>
      <c r="D61" s="259"/>
      <c r="E61" s="266"/>
      <c r="F61" s="266"/>
      <c r="G61" s="269">
        <f t="shared" si="0"/>
        <v>0</v>
      </c>
      <c r="H61" s="263"/>
      <c r="I61" s="335"/>
      <c r="J61" s="336"/>
      <c r="K61" s="336"/>
      <c r="L61" s="337"/>
    </row>
    <row r="62" spans="1:12" ht="12.75">
      <c r="A62" s="259"/>
      <c r="B62" s="261"/>
      <c r="C62" s="259"/>
      <c r="D62" s="259"/>
      <c r="E62" s="266"/>
      <c r="F62" s="266"/>
      <c r="G62" s="269">
        <f t="shared" si="0"/>
        <v>0</v>
      </c>
      <c r="H62" s="263"/>
      <c r="I62" s="335"/>
      <c r="J62" s="336"/>
      <c r="K62" s="336"/>
      <c r="L62" s="337"/>
    </row>
    <row r="63" spans="1:12" ht="12.75">
      <c r="A63" s="259"/>
      <c r="B63" s="261"/>
      <c r="C63" s="259"/>
      <c r="D63" s="259"/>
      <c r="E63" s="266"/>
      <c r="F63" s="266"/>
      <c r="G63" s="269">
        <f t="shared" si="0"/>
        <v>0</v>
      </c>
      <c r="H63" s="263"/>
      <c r="I63" s="335"/>
      <c r="J63" s="336"/>
      <c r="K63" s="336"/>
      <c r="L63" s="337"/>
    </row>
    <row r="64" spans="1:12" ht="12.75">
      <c r="A64" s="259"/>
      <c r="B64" s="261"/>
      <c r="C64" s="259"/>
      <c r="D64" s="259"/>
      <c r="E64" s="266"/>
      <c r="F64" s="266"/>
      <c r="G64" s="269">
        <f t="shared" si="0"/>
        <v>0</v>
      </c>
      <c r="H64" s="263"/>
      <c r="I64" s="335"/>
      <c r="J64" s="336"/>
      <c r="K64" s="336"/>
      <c r="L64" s="337"/>
    </row>
    <row r="65" spans="1:12" ht="13.5" thickBot="1">
      <c r="A65" s="260"/>
      <c r="B65" s="262"/>
      <c r="C65" s="260"/>
      <c r="D65" s="260"/>
      <c r="E65" s="267"/>
      <c r="F65" s="267"/>
      <c r="G65" s="270">
        <f t="shared" si="0"/>
        <v>0</v>
      </c>
      <c r="H65" s="271"/>
      <c r="I65" s="316"/>
      <c r="J65" s="317"/>
      <c r="K65" s="317"/>
      <c r="L65" s="318">
        <f t="shared" ref="L65" si="1">I65*J65*K65</f>
        <v>0</v>
      </c>
    </row>
    <row r="66" spans="1:12" ht="16.5" customHeight="1" thickBot="1">
      <c r="A66" s="319" t="s">
        <v>394</v>
      </c>
      <c r="B66" s="320"/>
      <c r="C66" s="321"/>
      <c r="D66" s="321"/>
      <c r="E66" s="321"/>
      <c r="F66" s="322"/>
      <c r="G66" s="341">
        <f>SUM(G52:G65)</f>
        <v>491249.99999999994</v>
      </c>
      <c r="H66" s="342"/>
      <c r="I66" s="342"/>
      <c r="J66" s="342"/>
      <c r="K66" s="342"/>
      <c r="L66" s="343"/>
    </row>
    <row r="67" spans="1:12" ht="15.75" customHeight="1" thickBot="1">
      <c r="A67" s="977"/>
      <c r="B67" s="978"/>
      <c r="C67" s="978"/>
      <c r="D67" s="978"/>
      <c r="E67" s="978"/>
      <c r="F67" s="978"/>
      <c r="G67" s="978"/>
      <c r="H67" s="978"/>
      <c r="I67" s="978"/>
      <c r="J67" s="978"/>
      <c r="K67" s="978"/>
      <c r="L67" s="979"/>
    </row>
    <row r="69" spans="1:12" ht="15.75" customHeight="1">
      <c r="H69" s="158"/>
    </row>
  </sheetData>
  <protectedRanges>
    <protectedRange algorithmName="SHA-512" hashValue="yHK2dvi+HJyQBhR8qQD5bF6Y6U/EQKi8Zt5rYjoZaFuduU1n/3eD3DQvjicAGEyQw94SPnHw1mqaTz32OAq9Lg==" saltValue="/8Aukczn5B92KrVuefGIog==" spinCount="100000" sqref="A3:L67" name="Range1" securityDescriptor="O:WDG:WDD:(A;;CC;;;S-1-5-21-314122457-743516510-1361462980-236495)(A;;CC;;;S-1-5-21-314122457-743516510-1361462980-39239)(A;;CC;;;S-1-5-21-314122457-743516510-1361462980-171270)(A;;CC;;;S-1-5-21-314122457-743516510-1361462980-239673)(A;;CC;;;S-1-5-21-314122457-743516510-1361462980-84998)(A;;CC;;;S-1-5-21-314122457-743516510-1361462980-90669)(A;;CC;;;S-1-5-21-314122457-743516510-1361462980-151062)(A;;CC;;;S-1-5-21-314122457-743516510-1361462980-10737)(A;;CC;;;S-1-5-21-314122457-743516510-1361462980-248648)(A;;CC;;;S-1-5-21-314122457-743516510-1361462980-20331)(A;;CC;;;S-1-5-21-314122457-743516510-1361462980-160059)(A;;CC;;;S-1-5-21-314122457-743516510-1361462980-161682)(A;;CC;;;S-1-5-21-314122457-743516510-1361462980-178788)(A;;CC;;;S-1-5-21-314122457-743516510-1361462980-212089)(A;;CC;;;S-1-5-21-314122457-743516510-1361462980-143507)(A;;CC;;;S-1-5-21-314122457-743516510-1361462980-278230)"/>
  </protectedRanges>
  <mergeCells count="191">
    <mergeCell ref="A67:L67"/>
    <mergeCell ref="K6:L13"/>
    <mergeCell ref="A7:B7"/>
    <mergeCell ref="C7:D7"/>
    <mergeCell ref="E7:G7"/>
    <mergeCell ref="I7:J7"/>
    <mergeCell ref="A8:B8"/>
    <mergeCell ref="C8:D8"/>
    <mergeCell ref="E8:G8"/>
    <mergeCell ref="I8:J8"/>
    <mergeCell ref="A9:B9"/>
    <mergeCell ref="C9:D9"/>
    <mergeCell ref="E9:G9"/>
    <mergeCell ref="I9:J9"/>
    <mergeCell ref="A6:B6"/>
    <mergeCell ref="C6:D6"/>
    <mergeCell ref="E6:G6"/>
    <mergeCell ref="I6:J6"/>
    <mergeCell ref="A12:B12"/>
    <mergeCell ref="C12:D12"/>
    <mergeCell ref="E12:G12"/>
    <mergeCell ref="I12:J12"/>
    <mergeCell ref="A13:B13"/>
    <mergeCell ref="C13:D13"/>
    <mergeCell ref="A1:L1"/>
    <mergeCell ref="A2:L2"/>
    <mergeCell ref="A3:B3"/>
    <mergeCell ref="C3:L3"/>
    <mergeCell ref="A4:L4"/>
    <mergeCell ref="A5:B5"/>
    <mergeCell ref="C5:D5"/>
    <mergeCell ref="E5:G5"/>
    <mergeCell ref="I5:J5"/>
    <mergeCell ref="K5:L5"/>
    <mergeCell ref="E13:G13"/>
    <mergeCell ref="I13:J13"/>
    <mergeCell ref="A10:B10"/>
    <mergeCell ref="C10:D10"/>
    <mergeCell ref="E10:G10"/>
    <mergeCell ref="I10:J10"/>
    <mergeCell ref="A11:B11"/>
    <mergeCell ref="C11:D11"/>
    <mergeCell ref="E11:G11"/>
    <mergeCell ref="I11:J11"/>
    <mergeCell ref="K17:L24"/>
    <mergeCell ref="A18:B18"/>
    <mergeCell ref="C18:D18"/>
    <mergeCell ref="E18:G18"/>
    <mergeCell ref="I18:J18"/>
    <mergeCell ref="A19:B19"/>
    <mergeCell ref="A14:J14"/>
    <mergeCell ref="K14:L14"/>
    <mergeCell ref="A15:L15"/>
    <mergeCell ref="A16:B16"/>
    <mergeCell ref="C16:D16"/>
    <mergeCell ref="E16:G16"/>
    <mergeCell ref="I16:J16"/>
    <mergeCell ref="K16:L16"/>
    <mergeCell ref="C19:D19"/>
    <mergeCell ref="E19:G19"/>
    <mergeCell ref="I19:J19"/>
    <mergeCell ref="A20:B20"/>
    <mergeCell ref="C20:D20"/>
    <mergeCell ref="E20:G20"/>
    <mergeCell ref="I20:J20"/>
    <mergeCell ref="A17:B17"/>
    <mergeCell ref="C17:D17"/>
    <mergeCell ref="E17:G17"/>
    <mergeCell ref="I17:J17"/>
    <mergeCell ref="A23:B23"/>
    <mergeCell ref="C23:D23"/>
    <mergeCell ref="E23:G23"/>
    <mergeCell ref="I23:J23"/>
    <mergeCell ref="A24:B24"/>
    <mergeCell ref="C24:D24"/>
    <mergeCell ref="E24:G24"/>
    <mergeCell ref="I24:J24"/>
    <mergeCell ref="A21:B21"/>
    <mergeCell ref="C21:D21"/>
    <mergeCell ref="E21:G21"/>
    <mergeCell ref="I21:J21"/>
    <mergeCell ref="A22:B22"/>
    <mergeCell ref="C22:D22"/>
    <mergeCell ref="E22:G22"/>
    <mergeCell ref="I22:J22"/>
    <mergeCell ref="K28:L35"/>
    <mergeCell ref="A29:B29"/>
    <mergeCell ref="C29:D29"/>
    <mergeCell ref="E29:G29"/>
    <mergeCell ref="I29:J29"/>
    <mergeCell ref="A30:B30"/>
    <mergeCell ref="A25:J25"/>
    <mergeCell ref="K25:L25"/>
    <mergeCell ref="A26:L26"/>
    <mergeCell ref="A27:B27"/>
    <mergeCell ref="C27:D27"/>
    <mergeCell ref="E27:G27"/>
    <mergeCell ref="I27:J27"/>
    <mergeCell ref="K27:L27"/>
    <mergeCell ref="C30:D30"/>
    <mergeCell ref="E30:G30"/>
    <mergeCell ref="I30:J30"/>
    <mergeCell ref="A31:B31"/>
    <mergeCell ref="C31:D31"/>
    <mergeCell ref="E31:G31"/>
    <mergeCell ref="I31:J31"/>
    <mergeCell ref="A28:B28"/>
    <mergeCell ref="C28:D28"/>
    <mergeCell ref="E28:G28"/>
    <mergeCell ref="I28:J28"/>
    <mergeCell ref="A34:B34"/>
    <mergeCell ref="C34:D34"/>
    <mergeCell ref="E34:G34"/>
    <mergeCell ref="I34:J34"/>
    <mergeCell ref="A35:B35"/>
    <mergeCell ref="C35:D35"/>
    <mergeCell ref="E35:G35"/>
    <mergeCell ref="I35:J35"/>
    <mergeCell ref="A32:B32"/>
    <mergeCell ref="C32:D32"/>
    <mergeCell ref="E32:G32"/>
    <mergeCell ref="I32:J32"/>
    <mergeCell ref="A33:B33"/>
    <mergeCell ref="C33:D33"/>
    <mergeCell ref="E33:G33"/>
    <mergeCell ref="I33:J33"/>
    <mergeCell ref="K39:L46"/>
    <mergeCell ref="A40:B40"/>
    <mergeCell ref="C40:D40"/>
    <mergeCell ref="E40:G40"/>
    <mergeCell ref="I40:J40"/>
    <mergeCell ref="A41:B41"/>
    <mergeCell ref="A36:J36"/>
    <mergeCell ref="K36:L36"/>
    <mergeCell ref="A37:L37"/>
    <mergeCell ref="A38:B38"/>
    <mergeCell ref="C38:D38"/>
    <mergeCell ref="E38:G38"/>
    <mergeCell ref="I38:J38"/>
    <mergeCell ref="K38:L38"/>
    <mergeCell ref="C41:D41"/>
    <mergeCell ref="E41:G41"/>
    <mergeCell ref="I41:J41"/>
    <mergeCell ref="A42:B42"/>
    <mergeCell ref="C42:D42"/>
    <mergeCell ref="E42:G42"/>
    <mergeCell ref="I42:J42"/>
    <mergeCell ref="A39:B39"/>
    <mergeCell ref="C39:D39"/>
    <mergeCell ref="E39:G39"/>
    <mergeCell ref="I39:J39"/>
    <mergeCell ref="A45:B45"/>
    <mergeCell ref="C45:D45"/>
    <mergeCell ref="E45:G45"/>
    <mergeCell ref="I45:J45"/>
    <mergeCell ref="A46:B46"/>
    <mergeCell ref="C46:D46"/>
    <mergeCell ref="E46:G46"/>
    <mergeCell ref="I46:J46"/>
    <mergeCell ref="A43:B43"/>
    <mergeCell ref="C43:D43"/>
    <mergeCell ref="E43:G43"/>
    <mergeCell ref="I43:J43"/>
    <mergeCell ref="A44:B44"/>
    <mergeCell ref="C44:D44"/>
    <mergeCell ref="E44:G44"/>
    <mergeCell ref="I44:J44"/>
    <mergeCell ref="I65:L65"/>
    <mergeCell ref="A66:F66"/>
    <mergeCell ref="A47:J47"/>
    <mergeCell ref="K47:L47"/>
    <mergeCell ref="A48:J48"/>
    <mergeCell ref="K48:L48"/>
    <mergeCell ref="A49:J49"/>
    <mergeCell ref="K49:L49"/>
    <mergeCell ref="I51:L51"/>
    <mergeCell ref="I52:L52"/>
    <mergeCell ref="I53:L53"/>
    <mergeCell ref="I54:L54"/>
    <mergeCell ref="I55:L55"/>
    <mergeCell ref="I56:L56"/>
    <mergeCell ref="I57:L57"/>
    <mergeCell ref="I58:L58"/>
    <mergeCell ref="I59:L59"/>
    <mergeCell ref="I60:L60"/>
    <mergeCell ref="I61:L61"/>
    <mergeCell ref="I62:L62"/>
    <mergeCell ref="I63:L63"/>
    <mergeCell ref="I64:L64"/>
    <mergeCell ref="A50:L50"/>
    <mergeCell ref="G66:L66"/>
  </mergeCells>
  <hyperlinks>
    <hyperlink ref="A2" r:id="rId1" xr:uid="{84B69F88-AAD5-4D9B-93B4-F8D9A33DC374}"/>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14BEB6E0-23EE-4D51-AF9F-8535D607EC59}">
          <x14:formula1>
            <xm:f>Sheet2!$A$1:$A$14</xm:f>
          </x14:formula1>
          <xm:sqref>E6:G13 E17:G24 E28:G35 E39:G46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403AD-076C-4374-B0ED-B5B85642908B}">
  <dimension ref="A1:A14"/>
  <sheetViews>
    <sheetView workbookViewId="0">
      <selection activeCell="A20" sqref="A20"/>
    </sheetView>
  </sheetViews>
  <sheetFormatPr defaultRowHeight="12.75"/>
  <cols>
    <col min="1" max="1" width="39.5703125" customWidth="1"/>
  </cols>
  <sheetData>
    <row r="1" spans="1:1" ht="33.75" customHeight="1">
      <c r="A1" s="85" t="s">
        <v>395</v>
      </c>
    </row>
    <row r="2" spans="1:1">
      <c r="A2" s="84" t="s">
        <v>396</v>
      </c>
    </row>
    <row r="3" spans="1:1">
      <c r="A3" s="84" t="s">
        <v>397</v>
      </c>
    </row>
    <row r="4" spans="1:1" ht="25.5">
      <c r="A4" s="83" t="s">
        <v>398</v>
      </c>
    </row>
    <row r="5" spans="1:1">
      <c r="A5" s="84" t="s">
        <v>399</v>
      </c>
    </row>
    <row r="6" spans="1:1">
      <c r="A6" s="84" t="s">
        <v>400</v>
      </c>
    </row>
    <row r="7" spans="1:1">
      <c r="A7" s="84" t="s">
        <v>401</v>
      </c>
    </row>
    <row r="8" spans="1:1">
      <c r="A8" s="84" t="s">
        <v>402</v>
      </c>
    </row>
    <row r="9" spans="1:1">
      <c r="A9" s="84" t="s">
        <v>403</v>
      </c>
    </row>
    <row r="10" spans="1:1">
      <c r="A10" s="84" t="s">
        <v>404</v>
      </c>
    </row>
    <row r="11" spans="1:1">
      <c r="A11" s="84" t="s">
        <v>405</v>
      </c>
    </row>
    <row r="12" spans="1:1">
      <c r="A12" s="84" t="s">
        <v>406</v>
      </c>
    </row>
    <row r="13" spans="1:1">
      <c r="A13" s="84" t="s">
        <v>407</v>
      </c>
    </row>
    <row r="14" spans="1:1">
      <c r="A14" s="84" t="s">
        <v>408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87503-D732-4A4C-877C-401FCD1CFFA5}">
  <sheetPr>
    <tabColor theme="5" tint="0.79998168889431442"/>
    <outlinePr summaryBelow="0" summaryRight="0"/>
  </sheetPr>
  <dimension ref="A1:L67"/>
  <sheetViews>
    <sheetView topLeftCell="A33" workbookViewId="0">
      <selection activeCell="G52" sqref="G52"/>
    </sheetView>
  </sheetViews>
  <sheetFormatPr defaultColWidth="12.5703125" defaultRowHeight="15.75" customHeight="1"/>
  <cols>
    <col min="1" max="1" width="29.5703125" customWidth="1"/>
    <col min="2" max="2" width="18.85546875" customWidth="1"/>
    <col min="4" max="4" width="23.140625" customWidth="1"/>
    <col min="5" max="7" width="16.7109375" customWidth="1"/>
    <col min="8" max="8" width="18.5703125" customWidth="1"/>
  </cols>
  <sheetData>
    <row r="1" spans="1:12" ht="48.75" customHeight="1">
      <c r="A1" s="814" t="s">
        <v>409</v>
      </c>
      <c r="B1" s="815"/>
      <c r="C1" s="815"/>
      <c r="D1" s="815"/>
      <c r="E1" s="815"/>
      <c r="F1" s="815"/>
      <c r="G1" s="815"/>
      <c r="H1" s="815"/>
      <c r="I1" s="815"/>
      <c r="J1" s="815"/>
      <c r="K1" s="815"/>
      <c r="L1" s="816"/>
    </row>
    <row r="2" spans="1:12" ht="36.75" customHeight="1" thickBot="1">
      <c r="A2" s="817" t="s">
        <v>361</v>
      </c>
      <c r="B2" s="818"/>
      <c r="C2" s="818"/>
      <c r="D2" s="818"/>
      <c r="E2" s="818"/>
      <c r="F2" s="818"/>
      <c r="G2" s="818"/>
      <c r="H2" s="818"/>
      <c r="I2" s="818"/>
      <c r="J2" s="818"/>
      <c r="K2" s="818"/>
      <c r="L2" s="819"/>
    </row>
    <row r="3" spans="1:12" ht="21.75" customHeight="1">
      <c r="A3" s="377" t="s">
        <v>362</v>
      </c>
      <c r="B3" s="378"/>
      <c r="C3" s="379">
        <v>16375</v>
      </c>
      <c r="D3" s="380"/>
      <c r="E3" s="380"/>
      <c r="F3" s="380"/>
      <c r="G3" s="380"/>
      <c r="H3" s="380"/>
      <c r="I3" s="380"/>
      <c r="J3" s="380"/>
      <c r="K3" s="380"/>
      <c r="L3" s="381"/>
    </row>
    <row r="4" spans="1:12" ht="24.75" customHeight="1" thickBot="1">
      <c r="A4" s="382" t="s">
        <v>363</v>
      </c>
      <c r="B4" s="383"/>
      <c r="C4" s="383"/>
      <c r="D4" s="383"/>
      <c r="E4" s="383"/>
      <c r="F4" s="383"/>
      <c r="G4" s="383"/>
      <c r="H4" s="383"/>
      <c r="I4" s="383"/>
      <c r="J4" s="383"/>
      <c r="K4" s="383"/>
      <c r="L4" s="384"/>
    </row>
    <row r="5" spans="1:12" ht="56.25" customHeight="1" thickBot="1">
      <c r="A5" s="352" t="s">
        <v>364</v>
      </c>
      <c r="B5" s="353"/>
      <c r="C5" s="385" t="s">
        <v>365</v>
      </c>
      <c r="D5" s="386"/>
      <c r="E5" s="385" t="s">
        <v>366</v>
      </c>
      <c r="F5" s="387"/>
      <c r="G5" s="388"/>
      <c r="H5" s="235" t="s">
        <v>171</v>
      </c>
      <c r="I5" s="385" t="s">
        <v>367</v>
      </c>
      <c r="J5" s="388"/>
      <c r="K5" s="389" t="s">
        <v>368</v>
      </c>
      <c r="L5" s="390"/>
    </row>
    <row r="6" spans="1:12" ht="15.75" customHeight="1">
      <c r="A6" s="398" t="s">
        <v>410</v>
      </c>
      <c r="B6" s="399"/>
      <c r="C6" s="400"/>
      <c r="D6" s="401"/>
      <c r="E6" s="345"/>
      <c r="F6" s="1069"/>
      <c r="G6" s="1070"/>
      <c r="H6" s="236"/>
      <c r="I6" s="402"/>
      <c r="J6" s="403"/>
      <c r="K6" s="391">
        <f>SUM(I6:J13)</f>
        <v>0</v>
      </c>
      <c r="L6" s="1014"/>
    </row>
    <row r="7" spans="1:12" ht="15.75" customHeight="1">
      <c r="A7" s="392"/>
      <c r="B7" s="393"/>
      <c r="C7" s="394"/>
      <c r="D7" s="395"/>
      <c r="E7" s="345"/>
      <c r="F7" s="1069"/>
      <c r="G7" s="1070"/>
      <c r="H7" s="236"/>
      <c r="I7" s="396"/>
      <c r="J7" s="397"/>
      <c r="K7" s="1071"/>
      <c r="L7" s="1014"/>
    </row>
    <row r="8" spans="1:12" ht="15">
      <c r="A8" s="369"/>
      <c r="B8" s="370"/>
      <c r="C8" s="394"/>
      <c r="D8" s="395"/>
      <c r="E8" s="345"/>
      <c r="F8" s="1069"/>
      <c r="G8" s="1070"/>
      <c r="H8" s="236"/>
      <c r="I8" s="396"/>
      <c r="J8" s="397"/>
      <c r="K8" s="1071"/>
      <c r="L8" s="1014"/>
    </row>
    <row r="9" spans="1:12" ht="15">
      <c r="A9" s="369"/>
      <c r="B9" s="370"/>
      <c r="C9" s="394"/>
      <c r="D9" s="395"/>
      <c r="E9" s="345"/>
      <c r="F9" s="1069"/>
      <c r="G9" s="1070"/>
      <c r="H9" s="236"/>
      <c r="I9" s="396"/>
      <c r="J9" s="397"/>
      <c r="K9" s="1071"/>
      <c r="L9" s="1014"/>
    </row>
    <row r="10" spans="1:12" ht="15">
      <c r="A10" s="369"/>
      <c r="B10" s="370"/>
      <c r="C10" s="369"/>
      <c r="D10" s="370"/>
      <c r="E10" s="345"/>
      <c r="F10" s="1069"/>
      <c r="G10" s="1070"/>
      <c r="H10" s="236"/>
      <c r="I10" s="1072"/>
      <c r="J10" s="1070"/>
      <c r="K10" s="1071"/>
      <c r="L10" s="1014"/>
    </row>
    <row r="11" spans="1:12" ht="15">
      <c r="A11" s="1073"/>
      <c r="B11" s="1070"/>
      <c r="C11" s="1073"/>
      <c r="D11" s="1070"/>
      <c r="E11" s="345"/>
      <c r="F11" s="1069"/>
      <c r="G11" s="1070"/>
      <c r="H11" s="237"/>
      <c r="I11" s="1072"/>
      <c r="J11" s="1070"/>
      <c r="K11" s="1071"/>
      <c r="L11" s="1014"/>
    </row>
    <row r="12" spans="1:12" ht="15">
      <c r="A12" s="1073"/>
      <c r="B12" s="1070"/>
      <c r="C12" s="1073"/>
      <c r="D12" s="1070"/>
      <c r="E12" s="345"/>
      <c r="F12" s="1069"/>
      <c r="G12" s="1070"/>
      <c r="H12" s="237"/>
      <c r="I12" s="1072"/>
      <c r="J12" s="1070"/>
      <c r="K12" s="1071"/>
      <c r="L12" s="1014"/>
    </row>
    <row r="13" spans="1:12" ht="13.5" customHeight="1" thickBot="1">
      <c r="A13" s="1074"/>
      <c r="B13" s="1075"/>
      <c r="C13" s="1074"/>
      <c r="D13" s="1075"/>
      <c r="E13" s="346"/>
      <c r="F13" s="1076"/>
      <c r="G13" s="1075"/>
      <c r="H13" s="238"/>
      <c r="I13" s="1077"/>
      <c r="J13" s="1075"/>
      <c r="K13" s="1078"/>
      <c r="L13" s="1014"/>
    </row>
    <row r="14" spans="1:12" ht="15.75" customHeight="1" thickBot="1">
      <c r="A14" s="362" t="s">
        <v>371</v>
      </c>
      <c r="B14" s="1079"/>
      <c r="C14" s="1079"/>
      <c r="D14" s="1079"/>
      <c r="E14" s="1079"/>
      <c r="F14" s="1079"/>
      <c r="G14" s="1079"/>
      <c r="H14" s="1079"/>
      <c r="I14" s="1079"/>
      <c r="J14" s="985"/>
      <c r="K14" s="324">
        <f>K6</f>
        <v>0</v>
      </c>
      <c r="L14" s="1080"/>
    </row>
    <row r="15" spans="1:12" ht="24.75" customHeight="1" thickBot="1">
      <c r="A15" s="349" t="s">
        <v>372</v>
      </c>
      <c r="B15" s="350"/>
      <c r="C15" s="350"/>
      <c r="D15" s="350"/>
      <c r="E15" s="350"/>
      <c r="F15" s="350"/>
      <c r="G15" s="350"/>
      <c r="H15" s="350"/>
      <c r="I15" s="350"/>
      <c r="J15" s="350"/>
      <c r="K15" s="350"/>
      <c r="L15" s="351"/>
    </row>
    <row r="16" spans="1:12" ht="54.75" customHeight="1" thickBot="1">
      <c r="A16" s="352" t="s">
        <v>364</v>
      </c>
      <c r="B16" s="353"/>
      <c r="C16" s="352" t="s">
        <v>365</v>
      </c>
      <c r="D16" s="364"/>
      <c r="E16" s="354" t="s">
        <v>366</v>
      </c>
      <c r="F16" s="356"/>
      <c r="G16" s="357"/>
      <c r="H16" s="240" t="s">
        <v>171</v>
      </c>
      <c r="I16" s="354" t="s">
        <v>367</v>
      </c>
      <c r="J16" s="357"/>
      <c r="K16" s="352" t="s">
        <v>368</v>
      </c>
      <c r="L16" s="353"/>
    </row>
    <row r="17" spans="1:12" ht="15">
      <c r="A17" s="1081"/>
      <c r="B17" s="1082"/>
      <c r="C17" s="1081"/>
      <c r="D17" s="1082"/>
      <c r="E17" s="368"/>
      <c r="F17" s="1083"/>
      <c r="G17" s="1084"/>
      <c r="H17" s="239"/>
      <c r="I17" s="1085"/>
      <c r="J17" s="1084"/>
      <c r="K17" s="347">
        <f>SUM(I17:J24)</f>
        <v>0</v>
      </c>
      <c r="L17" s="1082"/>
    </row>
    <row r="18" spans="1:12" ht="15">
      <c r="A18" s="1073"/>
      <c r="B18" s="1070"/>
      <c r="C18" s="1073"/>
      <c r="D18" s="1070"/>
      <c r="E18" s="367"/>
      <c r="F18" s="1069"/>
      <c r="G18" s="1086"/>
      <c r="H18" s="237"/>
      <c r="I18" s="1087"/>
      <c r="J18" s="1086"/>
      <c r="K18" s="1088"/>
      <c r="L18" s="1070"/>
    </row>
    <row r="19" spans="1:12" ht="15">
      <c r="A19" s="1073"/>
      <c r="B19" s="1070"/>
      <c r="C19" s="1073"/>
      <c r="D19" s="1070"/>
      <c r="E19" s="367"/>
      <c r="F19" s="1069"/>
      <c r="G19" s="1086"/>
      <c r="H19" s="237"/>
      <c r="I19" s="1087"/>
      <c r="J19" s="1086"/>
      <c r="K19" s="1088"/>
      <c r="L19" s="1070"/>
    </row>
    <row r="20" spans="1:12" ht="15">
      <c r="A20" s="1073"/>
      <c r="B20" s="1070"/>
      <c r="C20" s="1073"/>
      <c r="D20" s="1070"/>
      <c r="E20" s="367"/>
      <c r="F20" s="1069"/>
      <c r="G20" s="1086"/>
      <c r="H20" s="237"/>
      <c r="I20" s="1087"/>
      <c r="J20" s="1086"/>
      <c r="K20" s="1088"/>
      <c r="L20" s="1070"/>
    </row>
    <row r="21" spans="1:12" ht="15">
      <c r="A21" s="1073"/>
      <c r="B21" s="1070"/>
      <c r="C21" s="1073"/>
      <c r="D21" s="1070"/>
      <c r="E21" s="367"/>
      <c r="F21" s="1069"/>
      <c r="G21" s="1086"/>
      <c r="H21" s="237"/>
      <c r="I21" s="1087"/>
      <c r="J21" s="1086"/>
      <c r="K21" s="1088"/>
      <c r="L21" s="1070"/>
    </row>
    <row r="22" spans="1:12" ht="15">
      <c r="A22" s="1073"/>
      <c r="B22" s="1070"/>
      <c r="C22" s="1073"/>
      <c r="D22" s="1070"/>
      <c r="E22" s="367"/>
      <c r="F22" s="1069"/>
      <c r="G22" s="1086"/>
      <c r="H22" s="237"/>
      <c r="I22" s="1087"/>
      <c r="J22" s="1086"/>
      <c r="K22" s="1088"/>
      <c r="L22" s="1070"/>
    </row>
    <row r="23" spans="1:12" ht="15">
      <c r="A23" s="1073"/>
      <c r="B23" s="1070"/>
      <c r="C23" s="1073"/>
      <c r="D23" s="1070"/>
      <c r="E23" s="367"/>
      <c r="F23" s="1069"/>
      <c r="G23" s="1086"/>
      <c r="H23" s="237"/>
      <c r="I23" s="1087"/>
      <c r="J23" s="1086"/>
      <c r="K23" s="1088"/>
      <c r="L23" s="1070"/>
    </row>
    <row r="24" spans="1:12" ht="13.5" customHeight="1" thickBot="1">
      <c r="A24" s="1074"/>
      <c r="B24" s="1075"/>
      <c r="C24" s="1074"/>
      <c r="D24" s="1075"/>
      <c r="E24" s="367"/>
      <c r="F24" s="1069"/>
      <c r="G24" s="1086"/>
      <c r="H24" s="238"/>
      <c r="I24" s="1089"/>
      <c r="J24" s="1090"/>
      <c r="K24" s="1091"/>
      <c r="L24" s="1075"/>
    </row>
    <row r="25" spans="1:12" ht="15.75" customHeight="1" thickBot="1">
      <c r="A25" s="362" t="s">
        <v>371</v>
      </c>
      <c r="B25" s="1079"/>
      <c r="C25" s="1079"/>
      <c r="D25" s="1079"/>
      <c r="E25" s="1079"/>
      <c r="F25" s="1079"/>
      <c r="G25" s="1079"/>
      <c r="H25" s="1079"/>
      <c r="I25" s="1079"/>
      <c r="J25" s="985"/>
      <c r="K25" s="363">
        <f>K17</f>
        <v>0</v>
      </c>
      <c r="L25" s="1080"/>
    </row>
    <row r="26" spans="1:12" ht="24.75" customHeight="1" thickBot="1">
      <c r="A26" s="349" t="s">
        <v>373</v>
      </c>
      <c r="B26" s="350"/>
      <c r="C26" s="350"/>
      <c r="D26" s="350"/>
      <c r="E26" s="350"/>
      <c r="F26" s="350"/>
      <c r="G26" s="350"/>
      <c r="H26" s="350"/>
      <c r="I26" s="350"/>
      <c r="J26" s="350"/>
      <c r="K26" s="350"/>
      <c r="L26" s="351"/>
    </row>
    <row r="27" spans="1:12" ht="50.25" customHeight="1" thickBot="1">
      <c r="A27" s="352" t="s">
        <v>364</v>
      </c>
      <c r="B27" s="353"/>
      <c r="C27" s="354" t="s">
        <v>365</v>
      </c>
      <c r="D27" s="364"/>
      <c r="E27" s="352" t="s">
        <v>366</v>
      </c>
      <c r="F27" s="356"/>
      <c r="G27" s="353"/>
      <c r="H27" s="240" t="s">
        <v>171</v>
      </c>
      <c r="I27" s="352" t="s">
        <v>367</v>
      </c>
      <c r="J27" s="353"/>
      <c r="K27" s="365" t="s">
        <v>368</v>
      </c>
      <c r="L27" s="353"/>
    </row>
    <row r="28" spans="1:12" ht="15">
      <c r="A28" s="1081"/>
      <c r="B28" s="1082"/>
      <c r="C28" s="1092"/>
      <c r="D28" s="1093"/>
      <c r="E28" s="366"/>
      <c r="F28" s="1094"/>
      <c r="G28" s="1093"/>
      <c r="H28" s="241"/>
      <c r="I28" s="1095"/>
      <c r="J28" s="1093"/>
      <c r="K28" s="361">
        <f>SUM(I28:J35)</f>
        <v>0</v>
      </c>
      <c r="L28" s="1082"/>
    </row>
    <row r="29" spans="1:12" ht="15">
      <c r="A29" s="1073"/>
      <c r="B29" s="1070"/>
      <c r="C29" s="1073"/>
      <c r="D29" s="1070"/>
      <c r="E29" s="345"/>
      <c r="F29" s="1069"/>
      <c r="G29" s="1070"/>
      <c r="H29" s="237"/>
      <c r="I29" s="1072"/>
      <c r="J29" s="1070"/>
      <c r="K29" s="1096"/>
      <c r="L29" s="1070"/>
    </row>
    <row r="30" spans="1:12" ht="15">
      <c r="A30" s="1073"/>
      <c r="B30" s="1070"/>
      <c r="C30" s="1073"/>
      <c r="D30" s="1070"/>
      <c r="E30" s="345"/>
      <c r="F30" s="1069"/>
      <c r="G30" s="1070"/>
      <c r="H30" s="237"/>
      <c r="I30" s="1072"/>
      <c r="J30" s="1070"/>
      <c r="K30" s="1096"/>
      <c r="L30" s="1070"/>
    </row>
    <row r="31" spans="1:12" ht="15">
      <c r="A31" s="1073"/>
      <c r="B31" s="1070"/>
      <c r="C31" s="1073"/>
      <c r="D31" s="1070"/>
      <c r="E31" s="345"/>
      <c r="F31" s="1069"/>
      <c r="G31" s="1070"/>
      <c r="H31" s="237"/>
      <c r="I31" s="1072"/>
      <c r="J31" s="1070"/>
      <c r="K31" s="1096"/>
      <c r="L31" s="1070"/>
    </row>
    <row r="32" spans="1:12" ht="15">
      <c r="A32" s="1073"/>
      <c r="B32" s="1070"/>
      <c r="C32" s="1073"/>
      <c r="D32" s="1070"/>
      <c r="E32" s="345"/>
      <c r="F32" s="1069"/>
      <c r="G32" s="1070"/>
      <c r="H32" s="237"/>
      <c r="I32" s="1072"/>
      <c r="J32" s="1070"/>
      <c r="K32" s="1096"/>
      <c r="L32" s="1070"/>
    </row>
    <row r="33" spans="1:12" ht="15">
      <c r="A33" s="1073"/>
      <c r="B33" s="1070"/>
      <c r="C33" s="1073"/>
      <c r="D33" s="1070"/>
      <c r="E33" s="345"/>
      <c r="F33" s="1069"/>
      <c r="G33" s="1070"/>
      <c r="H33" s="237"/>
      <c r="I33" s="1072"/>
      <c r="J33" s="1070"/>
      <c r="K33" s="1096"/>
      <c r="L33" s="1070"/>
    </row>
    <row r="34" spans="1:12" ht="15">
      <c r="A34" s="1073"/>
      <c r="B34" s="1070"/>
      <c r="C34" s="1073"/>
      <c r="D34" s="1070"/>
      <c r="E34" s="345"/>
      <c r="F34" s="1069"/>
      <c r="G34" s="1070"/>
      <c r="H34" s="237"/>
      <c r="I34" s="1072"/>
      <c r="J34" s="1070"/>
      <c r="K34" s="1096"/>
      <c r="L34" s="1070"/>
    </row>
    <row r="35" spans="1:12" ht="13.5" customHeight="1" thickBot="1">
      <c r="A35" s="1074"/>
      <c r="B35" s="1075"/>
      <c r="C35" s="1074"/>
      <c r="D35" s="1075"/>
      <c r="E35" s="346"/>
      <c r="F35" s="1076"/>
      <c r="G35" s="1075"/>
      <c r="H35" s="238"/>
      <c r="I35" s="1077"/>
      <c r="J35" s="1075"/>
      <c r="K35" s="1097"/>
      <c r="L35" s="1098"/>
    </row>
    <row r="36" spans="1:12" ht="18" thickBot="1">
      <c r="A36" s="348" t="s">
        <v>371</v>
      </c>
      <c r="B36" s="1079"/>
      <c r="C36" s="1079"/>
      <c r="D36" s="1079"/>
      <c r="E36" s="1079"/>
      <c r="F36" s="1079"/>
      <c r="G36" s="1079"/>
      <c r="H36" s="1079"/>
      <c r="I36" s="1079"/>
      <c r="J36" s="985"/>
      <c r="K36" s="324">
        <f>K28</f>
        <v>0</v>
      </c>
      <c r="L36" s="1080"/>
    </row>
    <row r="37" spans="1:12" ht="24.75" customHeight="1" thickBot="1">
      <c r="A37" s="349" t="s">
        <v>374</v>
      </c>
      <c r="B37" s="350"/>
      <c r="C37" s="350"/>
      <c r="D37" s="350"/>
      <c r="E37" s="350"/>
      <c r="F37" s="350"/>
      <c r="G37" s="350"/>
      <c r="H37" s="350"/>
      <c r="I37" s="350"/>
      <c r="J37" s="350"/>
      <c r="K37" s="350"/>
      <c r="L37" s="351"/>
    </row>
    <row r="38" spans="1:12" ht="60.75" customHeight="1" thickBot="1">
      <c r="A38" s="352" t="s">
        <v>364</v>
      </c>
      <c r="B38" s="353"/>
      <c r="C38" s="354" t="s">
        <v>365</v>
      </c>
      <c r="D38" s="355"/>
      <c r="E38" s="352" t="s">
        <v>366</v>
      </c>
      <c r="F38" s="356"/>
      <c r="G38" s="353"/>
      <c r="H38" s="240" t="s">
        <v>171</v>
      </c>
      <c r="I38" s="354" t="s">
        <v>367</v>
      </c>
      <c r="J38" s="357"/>
      <c r="K38" s="352" t="s">
        <v>368</v>
      </c>
      <c r="L38" s="353"/>
    </row>
    <row r="39" spans="1:12" ht="15">
      <c r="A39" s="358"/>
      <c r="B39" s="1082"/>
      <c r="C39" s="359"/>
      <c r="D39" s="1084"/>
      <c r="E39" s="360"/>
      <c r="F39" s="1083"/>
      <c r="G39" s="1082"/>
      <c r="H39" s="256"/>
      <c r="I39" s="344"/>
      <c r="J39" s="1084"/>
      <c r="K39" s="347">
        <f>SUM(I39:J46)</f>
        <v>0</v>
      </c>
      <c r="L39" s="1082"/>
    </row>
    <row r="40" spans="1:12" ht="15">
      <c r="A40" s="1073"/>
      <c r="B40" s="1070"/>
      <c r="C40" s="1099"/>
      <c r="D40" s="1086"/>
      <c r="E40" s="345"/>
      <c r="F40" s="1069"/>
      <c r="G40" s="1070"/>
      <c r="H40" s="237"/>
      <c r="I40" s="1087"/>
      <c r="J40" s="1086"/>
      <c r="K40" s="1088"/>
      <c r="L40" s="1070"/>
    </row>
    <row r="41" spans="1:12" ht="15">
      <c r="A41" s="1073"/>
      <c r="B41" s="1070"/>
      <c r="C41" s="1099"/>
      <c r="D41" s="1086"/>
      <c r="E41" s="345"/>
      <c r="F41" s="1069"/>
      <c r="G41" s="1070"/>
      <c r="H41" s="237"/>
      <c r="I41" s="1087"/>
      <c r="J41" s="1086"/>
      <c r="K41" s="1088"/>
      <c r="L41" s="1070"/>
    </row>
    <row r="42" spans="1:12" ht="15">
      <c r="A42" s="1073"/>
      <c r="B42" s="1070"/>
      <c r="C42" s="1099"/>
      <c r="D42" s="1086"/>
      <c r="E42" s="345"/>
      <c r="F42" s="1069"/>
      <c r="G42" s="1070"/>
      <c r="H42" s="237"/>
      <c r="I42" s="1087"/>
      <c r="J42" s="1086"/>
      <c r="K42" s="1088"/>
      <c r="L42" s="1070"/>
    </row>
    <row r="43" spans="1:12" ht="15">
      <c r="A43" s="1073"/>
      <c r="B43" s="1070"/>
      <c r="C43" s="1099"/>
      <c r="D43" s="1086"/>
      <c r="E43" s="345"/>
      <c r="F43" s="1069"/>
      <c r="G43" s="1070"/>
      <c r="H43" s="237"/>
      <c r="I43" s="1087"/>
      <c r="J43" s="1086"/>
      <c r="K43" s="1088"/>
      <c r="L43" s="1070"/>
    </row>
    <row r="44" spans="1:12" ht="15">
      <c r="A44" s="1073"/>
      <c r="B44" s="1070"/>
      <c r="C44" s="1099"/>
      <c r="D44" s="1086"/>
      <c r="E44" s="345"/>
      <c r="F44" s="1069"/>
      <c r="G44" s="1070"/>
      <c r="H44" s="237"/>
      <c r="I44" s="1087"/>
      <c r="J44" s="1086"/>
      <c r="K44" s="1088"/>
      <c r="L44" s="1070"/>
    </row>
    <row r="45" spans="1:12" ht="15">
      <c r="A45" s="1073"/>
      <c r="B45" s="1070"/>
      <c r="C45" s="1099"/>
      <c r="D45" s="1086"/>
      <c r="E45" s="345"/>
      <c r="F45" s="1069"/>
      <c r="G45" s="1070"/>
      <c r="H45" s="237"/>
      <c r="I45" s="1087"/>
      <c r="J45" s="1086"/>
      <c r="K45" s="1088"/>
      <c r="L45" s="1070"/>
    </row>
    <row r="46" spans="1:12" ht="13.5" customHeight="1" thickBot="1">
      <c r="A46" s="1074"/>
      <c r="B46" s="1075"/>
      <c r="C46" s="1100"/>
      <c r="D46" s="1090"/>
      <c r="E46" s="346"/>
      <c r="F46" s="1076"/>
      <c r="G46" s="1075"/>
      <c r="H46" s="238"/>
      <c r="I46" s="1089"/>
      <c r="J46" s="1090"/>
      <c r="K46" s="1091"/>
      <c r="L46" s="1075"/>
    </row>
    <row r="47" spans="1:12" ht="19.5" thickBot="1">
      <c r="A47" s="323" t="s">
        <v>371</v>
      </c>
      <c r="B47" s="1079"/>
      <c r="C47" s="1079"/>
      <c r="D47" s="1079"/>
      <c r="E47" s="1079"/>
      <c r="F47" s="1079"/>
      <c r="G47" s="1079"/>
      <c r="H47" s="1079"/>
      <c r="I47" s="1079"/>
      <c r="J47" s="985"/>
      <c r="K47" s="324">
        <f>K39</f>
        <v>0</v>
      </c>
      <c r="L47" s="1080"/>
    </row>
    <row r="48" spans="1:12" ht="19.5" thickBot="1">
      <c r="A48" s="325" t="s">
        <v>375</v>
      </c>
      <c r="B48" s="1101"/>
      <c r="C48" s="1101"/>
      <c r="D48" s="1101"/>
      <c r="E48" s="1101"/>
      <c r="F48" s="1101"/>
      <c r="G48" s="1101"/>
      <c r="H48" s="1101"/>
      <c r="I48" s="1101"/>
      <c r="J48" s="1102"/>
      <c r="K48" s="326">
        <f>K47+K36+K25+K14</f>
        <v>0</v>
      </c>
      <c r="L48" s="1013"/>
    </row>
    <row r="49" spans="1:12" ht="19.5" thickBot="1">
      <c r="A49" s="327" t="s">
        <v>376</v>
      </c>
      <c r="B49" s="1103"/>
      <c r="C49" s="1103"/>
      <c r="D49" s="1103"/>
      <c r="E49" s="1103"/>
      <c r="F49" s="1103"/>
      <c r="G49" s="1103"/>
      <c r="H49" s="1103"/>
      <c r="I49" s="1103"/>
      <c r="J49" s="1104"/>
      <c r="K49" s="328">
        <f>C3-K48-G66</f>
        <v>0</v>
      </c>
      <c r="L49" s="1018"/>
    </row>
    <row r="50" spans="1:12" ht="24.75" customHeight="1" thickBot="1">
      <c r="A50" s="338" t="s">
        <v>377</v>
      </c>
      <c r="B50" s="339"/>
      <c r="C50" s="339"/>
      <c r="D50" s="339"/>
      <c r="E50" s="339"/>
      <c r="F50" s="339"/>
      <c r="G50" s="339"/>
      <c r="H50" s="339"/>
      <c r="I50" s="339"/>
      <c r="J50" s="339"/>
      <c r="K50" s="339"/>
      <c r="L50" s="340"/>
    </row>
    <row r="51" spans="1:12" ht="21.75" customHeight="1" thickBot="1">
      <c r="A51" s="255" t="s">
        <v>79</v>
      </c>
      <c r="B51" s="254" t="s">
        <v>378</v>
      </c>
      <c r="C51" s="255" t="s">
        <v>379</v>
      </c>
      <c r="D51" s="255" t="s">
        <v>366</v>
      </c>
      <c r="E51" s="255" t="s">
        <v>380</v>
      </c>
      <c r="F51" s="255" t="s">
        <v>381</v>
      </c>
      <c r="G51" s="254" t="s">
        <v>382</v>
      </c>
      <c r="H51" s="255" t="s">
        <v>383</v>
      </c>
      <c r="I51" s="329" t="s">
        <v>384</v>
      </c>
      <c r="J51" s="330"/>
      <c r="K51" s="330"/>
      <c r="L51" s="331"/>
    </row>
    <row r="52" spans="1:12" ht="22.5" customHeight="1">
      <c r="A52" s="257" t="s">
        <v>410</v>
      </c>
      <c r="B52" s="123" t="s">
        <v>388</v>
      </c>
      <c r="C52" s="263">
        <v>100</v>
      </c>
      <c r="D52" s="263">
        <v>3000</v>
      </c>
      <c r="E52" s="265">
        <v>16375</v>
      </c>
      <c r="F52" s="265"/>
      <c r="G52" s="315">
        <f>SUM(E52+F52)</f>
        <v>16375</v>
      </c>
      <c r="H52" s="263" t="s">
        <v>149</v>
      </c>
      <c r="I52" s="332" t="s">
        <v>411</v>
      </c>
      <c r="J52" s="333"/>
      <c r="K52" s="333"/>
      <c r="L52" s="334"/>
    </row>
    <row r="53" spans="1:12" ht="12.75">
      <c r="A53" s="258"/>
      <c r="B53" s="261"/>
      <c r="C53" s="259"/>
      <c r="D53" s="259"/>
      <c r="E53" s="266"/>
      <c r="F53" s="266"/>
      <c r="G53" s="269">
        <f>SUM(E53+F53)</f>
        <v>0</v>
      </c>
      <c r="H53" s="263"/>
      <c r="I53" s="335"/>
      <c r="J53" s="336"/>
      <c r="K53" s="336"/>
      <c r="L53" s="337"/>
    </row>
    <row r="54" spans="1:12" ht="12.75">
      <c r="A54" s="258"/>
      <c r="B54" s="261"/>
      <c r="C54" s="259"/>
      <c r="D54" s="259"/>
      <c r="E54" s="266"/>
      <c r="F54" s="266"/>
      <c r="G54" s="269">
        <f>SUM(E54+F54)</f>
        <v>0</v>
      </c>
      <c r="H54" s="263"/>
      <c r="I54" s="335"/>
      <c r="J54" s="336"/>
      <c r="K54" s="336"/>
      <c r="L54" s="337"/>
    </row>
    <row r="55" spans="1:12" ht="12.75">
      <c r="A55" s="258"/>
      <c r="B55" s="261"/>
      <c r="C55" s="259"/>
      <c r="D55" s="259"/>
      <c r="E55" s="266"/>
      <c r="F55" s="266"/>
      <c r="G55" s="269">
        <f>SUM(E55+F55)</f>
        <v>0</v>
      </c>
      <c r="H55" s="263"/>
      <c r="I55" s="335"/>
      <c r="J55" s="336"/>
      <c r="K55" s="336"/>
      <c r="L55" s="337"/>
    </row>
    <row r="56" spans="1:12" ht="12.75">
      <c r="A56" s="259"/>
      <c r="B56" s="261"/>
      <c r="C56" s="264"/>
      <c r="D56" s="264"/>
      <c r="E56" s="266"/>
      <c r="F56" s="266"/>
      <c r="G56" s="269">
        <f>SUM(E56+F56)</f>
        <v>0</v>
      </c>
      <c r="H56" s="263"/>
      <c r="I56" s="335"/>
      <c r="J56" s="336"/>
      <c r="K56" s="336"/>
      <c r="L56" s="337"/>
    </row>
    <row r="57" spans="1:12" ht="12.75">
      <c r="A57" s="259"/>
      <c r="B57" s="261"/>
      <c r="C57" s="259"/>
      <c r="D57" s="259"/>
      <c r="E57" s="266"/>
      <c r="F57" s="266"/>
      <c r="G57" s="269">
        <f>SUM(E57+F57)</f>
        <v>0</v>
      </c>
      <c r="H57" s="263"/>
      <c r="I57" s="335"/>
      <c r="J57" s="336"/>
      <c r="K57" s="336"/>
      <c r="L57" s="337"/>
    </row>
    <row r="58" spans="1:12" ht="12.75">
      <c r="A58" s="259"/>
      <c r="B58" s="261"/>
      <c r="C58" s="259"/>
      <c r="D58" s="259"/>
      <c r="E58" s="266"/>
      <c r="F58" s="266"/>
      <c r="G58" s="269">
        <f>SUM(E58+F58)</f>
        <v>0</v>
      </c>
      <c r="H58" s="263"/>
      <c r="I58" s="335"/>
      <c r="J58" s="336"/>
      <c r="K58" s="336"/>
      <c r="L58" s="337"/>
    </row>
    <row r="59" spans="1:12" ht="12.75">
      <c r="A59" s="259"/>
      <c r="B59" s="261"/>
      <c r="C59" s="259"/>
      <c r="D59" s="259"/>
      <c r="E59" s="266"/>
      <c r="F59" s="266"/>
      <c r="G59" s="269">
        <f>SUM(E59+F59)</f>
        <v>0</v>
      </c>
      <c r="H59" s="263"/>
      <c r="I59" s="335"/>
      <c r="J59" s="336"/>
      <c r="K59" s="336"/>
      <c r="L59" s="337"/>
    </row>
    <row r="60" spans="1:12" ht="12.75">
      <c r="A60" s="259"/>
      <c r="B60" s="261"/>
      <c r="C60" s="259"/>
      <c r="D60" s="259"/>
      <c r="E60" s="266"/>
      <c r="F60" s="266"/>
      <c r="G60" s="269">
        <f>SUM(E60+F60)</f>
        <v>0</v>
      </c>
      <c r="H60" s="263"/>
      <c r="I60" s="335"/>
      <c r="J60" s="336"/>
      <c r="K60" s="336"/>
      <c r="L60" s="337"/>
    </row>
    <row r="61" spans="1:12" ht="12.75">
      <c r="A61" s="259"/>
      <c r="B61" s="261"/>
      <c r="C61" s="259"/>
      <c r="D61" s="259"/>
      <c r="E61" s="266"/>
      <c r="F61" s="266"/>
      <c r="G61" s="269">
        <f>SUM(E61+F61)</f>
        <v>0</v>
      </c>
      <c r="H61" s="263"/>
      <c r="I61" s="335"/>
      <c r="J61" s="336"/>
      <c r="K61" s="336"/>
      <c r="L61" s="337"/>
    </row>
    <row r="62" spans="1:12" ht="12.75">
      <c r="A62" s="259"/>
      <c r="B62" s="261"/>
      <c r="C62" s="259"/>
      <c r="D62" s="259"/>
      <c r="E62" s="266"/>
      <c r="F62" s="266"/>
      <c r="G62" s="269">
        <f>SUM(E62+F62)</f>
        <v>0</v>
      </c>
      <c r="H62" s="263"/>
      <c r="I62" s="335"/>
      <c r="J62" s="336"/>
      <c r="K62" s="336"/>
      <c r="L62" s="337"/>
    </row>
    <row r="63" spans="1:12" ht="12.75">
      <c r="A63" s="259"/>
      <c r="B63" s="261"/>
      <c r="C63" s="259"/>
      <c r="D63" s="259"/>
      <c r="E63" s="266"/>
      <c r="F63" s="266"/>
      <c r="G63" s="269">
        <f>SUM(E63+F63)</f>
        <v>0</v>
      </c>
      <c r="H63" s="263"/>
      <c r="I63" s="335"/>
      <c r="J63" s="336"/>
      <c r="K63" s="336"/>
      <c r="L63" s="337"/>
    </row>
    <row r="64" spans="1:12" ht="12.75">
      <c r="A64" s="259"/>
      <c r="B64" s="261"/>
      <c r="C64" s="259"/>
      <c r="D64" s="259"/>
      <c r="E64" s="266"/>
      <c r="F64" s="266"/>
      <c r="G64" s="269">
        <f>SUM(E64+F64)</f>
        <v>0</v>
      </c>
      <c r="H64" s="263"/>
      <c r="I64" s="335"/>
      <c r="J64" s="336"/>
      <c r="K64" s="336"/>
      <c r="L64" s="337"/>
    </row>
    <row r="65" spans="1:12" ht="13.5" thickBot="1">
      <c r="A65" s="260"/>
      <c r="B65" s="262"/>
      <c r="C65" s="260"/>
      <c r="D65" s="260"/>
      <c r="E65" s="267"/>
      <c r="F65" s="267"/>
      <c r="G65" s="270">
        <f>SUM(E65+F65)</f>
        <v>0</v>
      </c>
      <c r="H65" s="271"/>
      <c r="I65" s="316"/>
      <c r="J65" s="317"/>
      <c r="K65" s="317"/>
      <c r="L65" s="318">
        <f t="shared" ref="L65" si="0">I65*J65*K65</f>
        <v>0</v>
      </c>
    </row>
    <row r="66" spans="1:12" ht="16.5" thickBot="1">
      <c r="A66" s="319" t="s">
        <v>394</v>
      </c>
      <c r="B66" s="320"/>
      <c r="C66" s="321"/>
      <c r="D66" s="321"/>
      <c r="E66" s="321"/>
      <c r="F66" s="322"/>
      <c r="G66" s="341">
        <f>SUM(G52:G65)</f>
        <v>16375</v>
      </c>
      <c r="H66" s="342"/>
      <c r="I66" s="342"/>
      <c r="J66" s="342"/>
      <c r="K66" s="342"/>
      <c r="L66" s="343"/>
    </row>
    <row r="67" spans="1:12" ht="16.5" customHeight="1" thickBot="1">
      <c r="A67" s="977"/>
      <c r="B67" s="978"/>
      <c r="C67" s="978"/>
      <c r="D67" s="978"/>
      <c r="E67" s="978"/>
      <c r="F67" s="978"/>
      <c r="G67" s="978"/>
      <c r="H67" s="978"/>
      <c r="I67" s="978"/>
      <c r="J67" s="978"/>
      <c r="K67" s="978"/>
      <c r="L67" s="979"/>
    </row>
  </sheetData>
  <protectedRanges>
    <protectedRange algorithmName="SHA-512" hashValue="yHK2dvi+HJyQBhR8qQD5bF6Y6U/EQKi8Zt5rYjoZaFuduU1n/3eD3DQvjicAGEyQw94SPnHw1mqaTz32OAq9Lg==" saltValue="/8Aukczn5B92KrVuefGIog==" spinCount="100000" sqref="A3:L67" name="Range1" securityDescriptor="O:WDG:WDD:(A;;CC;;;S-1-5-21-314122457-743516510-1361462980-236495)(A;;CC;;;S-1-5-21-314122457-743516510-1361462980-39239)(A;;CC;;;S-1-5-21-314122457-743516510-1361462980-171270)(A;;CC;;;S-1-5-21-314122457-743516510-1361462980-239673)(A;;CC;;;S-1-5-21-314122457-743516510-1361462980-84998)(A;;CC;;;S-1-5-21-314122457-743516510-1361462980-90669)(A;;CC;;;S-1-5-21-314122457-743516510-1361462980-151062)(A;;CC;;;S-1-5-21-314122457-743516510-1361462980-10737)(A;;CC;;;S-1-5-21-314122457-743516510-1361462980-248648)(A;;CC;;;S-1-5-21-314122457-743516510-1361462980-20331)(A;;CC;;;S-1-5-21-314122457-743516510-1361462980-160059)(A;;CC;;;S-1-5-21-314122457-743516510-1361462980-161682)(A;;CC;;;S-1-5-21-314122457-743516510-1361462980-178788)(A;;CC;;;S-1-5-21-314122457-743516510-1361462980-212089)(A;;CC;;;S-1-5-21-314122457-743516510-1361462980-143507)(A;;CC;;;S-1-5-21-314122457-743516510-1361462980-278230)"/>
  </protectedRanges>
  <mergeCells count="191">
    <mergeCell ref="A66:F66"/>
    <mergeCell ref="G66:L66"/>
    <mergeCell ref="A67:L67"/>
    <mergeCell ref="K6:L13"/>
    <mergeCell ref="A7:B7"/>
    <mergeCell ref="C7:D7"/>
    <mergeCell ref="E7:G7"/>
    <mergeCell ref="I7:J7"/>
    <mergeCell ref="A8:B8"/>
    <mergeCell ref="C8:D8"/>
    <mergeCell ref="E8:G8"/>
    <mergeCell ref="I8:J8"/>
    <mergeCell ref="A9:B9"/>
    <mergeCell ref="C9:D9"/>
    <mergeCell ref="E9:G9"/>
    <mergeCell ref="I9:J9"/>
    <mergeCell ref="A6:B6"/>
    <mergeCell ref="C6:D6"/>
    <mergeCell ref="E6:G6"/>
    <mergeCell ref="I6:J6"/>
    <mergeCell ref="A12:B12"/>
    <mergeCell ref="C12:D12"/>
    <mergeCell ref="E12:G12"/>
    <mergeCell ref="I12:J12"/>
    <mergeCell ref="A1:L1"/>
    <mergeCell ref="A2:L2"/>
    <mergeCell ref="A3:B3"/>
    <mergeCell ref="C3:L3"/>
    <mergeCell ref="A4:L4"/>
    <mergeCell ref="A5:B5"/>
    <mergeCell ref="C5:D5"/>
    <mergeCell ref="E5:G5"/>
    <mergeCell ref="I5:J5"/>
    <mergeCell ref="K5:L5"/>
    <mergeCell ref="A13:B13"/>
    <mergeCell ref="C13:D13"/>
    <mergeCell ref="E13:G13"/>
    <mergeCell ref="I13:J13"/>
    <mergeCell ref="A10:B10"/>
    <mergeCell ref="C10:D10"/>
    <mergeCell ref="E10:G10"/>
    <mergeCell ref="I10:J10"/>
    <mergeCell ref="A11:B11"/>
    <mergeCell ref="C11:D11"/>
    <mergeCell ref="E11:G11"/>
    <mergeCell ref="I11:J11"/>
    <mergeCell ref="K17:L24"/>
    <mergeCell ref="A18:B18"/>
    <mergeCell ref="C18:D18"/>
    <mergeCell ref="E18:G18"/>
    <mergeCell ref="I18:J18"/>
    <mergeCell ref="A19:B19"/>
    <mergeCell ref="A14:J14"/>
    <mergeCell ref="K14:L14"/>
    <mergeCell ref="A15:L15"/>
    <mergeCell ref="A16:B16"/>
    <mergeCell ref="C16:D16"/>
    <mergeCell ref="E16:G16"/>
    <mergeCell ref="I16:J16"/>
    <mergeCell ref="K16:L16"/>
    <mergeCell ref="C19:D19"/>
    <mergeCell ref="E19:G19"/>
    <mergeCell ref="I19:J19"/>
    <mergeCell ref="A20:B20"/>
    <mergeCell ref="C20:D20"/>
    <mergeCell ref="E20:G20"/>
    <mergeCell ref="I20:J20"/>
    <mergeCell ref="A17:B17"/>
    <mergeCell ref="C17:D17"/>
    <mergeCell ref="E17:G17"/>
    <mergeCell ref="I17:J17"/>
    <mergeCell ref="A23:B23"/>
    <mergeCell ref="C23:D23"/>
    <mergeCell ref="E23:G23"/>
    <mergeCell ref="I23:J23"/>
    <mergeCell ref="A24:B24"/>
    <mergeCell ref="C24:D24"/>
    <mergeCell ref="E24:G24"/>
    <mergeCell ref="I24:J24"/>
    <mergeCell ref="A21:B21"/>
    <mergeCell ref="C21:D21"/>
    <mergeCell ref="E21:G21"/>
    <mergeCell ref="I21:J21"/>
    <mergeCell ref="A22:B22"/>
    <mergeCell ref="C22:D22"/>
    <mergeCell ref="E22:G22"/>
    <mergeCell ref="I22:J22"/>
    <mergeCell ref="K28:L35"/>
    <mergeCell ref="A29:B29"/>
    <mergeCell ref="C29:D29"/>
    <mergeCell ref="E29:G29"/>
    <mergeCell ref="I29:J29"/>
    <mergeCell ref="A30:B30"/>
    <mergeCell ref="A25:J25"/>
    <mergeCell ref="K25:L25"/>
    <mergeCell ref="A26:L26"/>
    <mergeCell ref="A27:B27"/>
    <mergeCell ref="C27:D27"/>
    <mergeCell ref="E27:G27"/>
    <mergeCell ref="I27:J27"/>
    <mergeCell ref="K27:L27"/>
    <mergeCell ref="C30:D30"/>
    <mergeCell ref="E30:G30"/>
    <mergeCell ref="I30:J30"/>
    <mergeCell ref="A31:B31"/>
    <mergeCell ref="C31:D31"/>
    <mergeCell ref="E31:G31"/>
    <mergeCell ref="I31:J31"/>
    <mergeCell ref="A28:B28"/>
    <mergeCell ref="C28:D28"/>
    <mergeCell ref="E28:G28"/>
    <mergeCell ref="I28:J28"/>
    <mergeCell ref="A34:B34"/>
    <mergeCell ref="C34:D34"/>
    <mergeCell ref="E34:G34"/>
    <mergeCell ref="I34:J34"/>
    <mergeCell ref="A35:B35"/>
    <mergeCell ref="C35:D35"/>
    <mergeCell ref="E35:G35"/>
    <mergeCell ref="I35:J35"/>
    <mergeCell ref="A32:B32"/>
    <mergeCell ref="C32:D32"/>
    <mergeCell ref="E32:G32"/>
    <mergeCell ref="I32:J32"/>
    <mergeCell ref="A33:B33"/>
    <mergeCell ref="C33:D33"/>
    <mergeCell ref="E33:G33"/>
    <mergeCell ref="I33:J33"/>
    <mergeCell ref="K39:L46"/>
    <mergeCell ref="A40:B40"/>
    <mergeCell ref="C40:D40"/>
    <mergeCell ref="E40:G40"/>
    <mergeCell ref="I40:J40"/>
    <mergeCell ref="A41:B41"/>
    <mergeCell ref="A36:J36"/>
    <mergeCell ref="K36:L36"/>
    <mergeCell ref="A37:L37"/>
    <mergeCell ref="A38:B38"/>
    <mergeCell ref="C38:D38"/>
    <mergeCell ref="E38:G38"/>
    <mergeCell ref="I38:J38"/>
    <mergeCell ref="K38:L38"/>
    <mergeCell ref="C41:D41"/>
    <mergeCell ref="E41:G41"/>
    <mergeCell ref="I41:J41"/>
    <mergeCell ref="A42:B42"/>
    <mergeCell ref="C42:D42"/>
    <mergeCell ref="E42:G42"/>
    <mergeCell ref="I42:J42"/>
    <mergeCell ref="A39:B39"/>
    <mergeCell ref="C39:D39"/>
    <mergeCell ref="E39:G39"/>
    <mergeCell ref="I39:J39"/>
    <mergeCell ref="A45:B45"/>
    <mergeCell ref="C45:D45"/>
    <mergeCell ref="E45:G45"/>
    <mergeCell ref="I45:J45"/>
    <mergeCell ref="A46:B46"/>
    <mergeCell ref="C46:D46"/>
    <mergeCell ref="E46:G46"/>
    <mergeCell ref="I46:J46"/>
    <mergeCell ref="A43:B43"/>
    <mergeCell ref="C43:D43"/>
    <mergeCell ref="E43:G43"/>
    <mergeCell ref="I43:J43"/>
    <mergeCell ref="A44:B44"/>
    <mergeCell ref="C44:D44"/>
    <mergeCell ref="E44:G44"/>
    <mergeCell ref="I44:J44"/>
    <mergeCell ref="A47:J47"/>
    <mergeCell ref="K47:L47"/>
    <mergeCell ref="A48:J48"/>
    <mergeCell ref="K48:L48"/>
    <mergeCell ref="A49:J49"/>
    <mergeCell ref="K49:L49"/>
    <mergeCell ref="I52:L52"/>
    <mergeCell ref="I53:L53"/>
    <mergeCell ref="I54:L54"/>
    <mergeCell ref="A50:L50"/>
    <mergeCell ref="I51:L51"/>
    <mergeCell ref="I64:L64"/>
    <mergeCell ref="I65:L65"/>
    <mergeCell ref="I55:L55"/>
    <mergeCell ref="I56:L56"/>
    <mergeCell ref="I57:L57"/>
    <mergeCell ref="I58:L58"/>
    <mergeCell ref="I59:L59"/>
    <mergeCell ref="I60:L60"/>
    <mergeCell ref="I61:L61"/>
    <mergeCell ref="I62:L62"/>
    <mergeCell ref="I63:L63"/>
  </mergeCells>
  <hyperlinks>
    <hyperlink ref="A2" r:id="rId1" xr:uid="{0DDFC207-4525-468C-8A93-8A62108150A4}"/>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D32BFD91-8895-4C40-8D14-8286E2AA635E}">
          <x14:formula1>
            <xm:f>Sheet2!$A$1:$A$14</xm:f>
          </x14:formula1>
          <xm:sqref>E6:G13 E17:G24 E28:G35 E39:G46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B2D5F-571E-4CD2-9BE4-B6C076FFA786}">
  <sheetPr>
    <tabColor theme="5" tint="0.79998168889431442"/>
  </sheetPr>
  <dimension ref="A1:O66"/>
  <sheetViews>
    <sheetView topLeftCell="A42" workbookViewId="0">
      <selection activeCell="G51" sqref="G51"/>
    </sheetView>
  </sheetViews>
  <sheetFormatPr defaultColWidth="12.5703125" defaultRowHeight="12.75"/>
  <cols>
    <col min="1" max="1" width="27.140625" customWidth="1"/>
    <col min="2" max="2" width="14.7109375" customWidth="1"/>
    <col min="3" max="4" width="23.7109375" customWidth="1"/>
    <col min="5" max="7" width="16" customWidth="1"/>
    <col min="8" max="8" width="21.28515625" customWidth="1"/>
    <col min="13" max="13" width="53.7109375" customWidth="1"/>
    <col min="15" max="15" width="36.5703125" bestFit="1" customWidth="1"/>
  </cols>
  <sheetData>
    <row r="1" spans="1:15" ht="38.25" customHeight="1" thickTop="1" thickBot="1">
      <c r="A1" s="371" t="s">
        <v>412</v>
      </c>
      <c r="B1" s="372"/>
      <c r="C1" s="372"/>
      <c r="D1" s="372"/>
      <c r="E1" s="372"/>
      <c r="F1" s="372"/>
      <c r="G1" s="372"/>
      <c r="H1" s="372"/>
      <c r="I1" s="372"/>
      <c r="J1" s="372"/>
      <c r="K1" s="372"/>
      <c r="L1" s="373"/>
    </row>
    <row r="2" spans="1:15" ht="21.75" customHeight="1" thickBot="1">
      <c r="A2" s="377" t="s">
        <v>362</v>
      </c>
      <c r="B2" s="378"/>
      <c r="C2" s="379">
        <v>0</v>
      </c>
      <c r="D2" s="380"/>
      <c r="E2" s="380"/>
      <c r="F2" s="380"/>
      <c r="G2" s="380"/>
      <c r="H2" s="380"/>
      <c r="I2" s="380"/>
      <c r="J2" s="380"/>
      <c r="K2" s="380"/>
      <c r="L2" s="381"/>
    </row>
    <row r="3" spans="1:15" ht="24.75" customHeight="1" thickBot="1">
      <c r="A3" s="382" t="s">
        <v>363</v>
      </c>
      <c r="B3" s="383"/>
      <c r="C3" s="383"/>
      <c r="D3" s="383"/>
      <c r="E3" s="383"/>
      <c r="F3" s="383"/>
      <c r="G3" s="383"/>
      <c r="H3" s="383"/>
      <c r="I3" s="383"/>
      <c r="J3" s="383"/>
      <c r="K3" s="383"/>
      <c r="L3" s="384"/>
    </row>
    <row r="4" spans="1:15" ht="33.75" customHeight="1" thickBot="1">
      <c r="A4" s="352" t="s">
        <v>364</v>
      </c>
      <c r="B4" s="353"/>
      <c r="C4" s="385" t="s">
        <v>365</v>
      </c>
      <c r="D4" s="386"/>
      <c r="E4" s="385" t="s">
        <v>366</v>
      </c>
      <c r="F4" s="387"/>
      <c r="G4" s="388"/>
      <c r="H4" s="235" t="s">
        <v>171</v>
      </c>
      <c r="I4" s="385" t="s">
        <v>367</v>
      </c>
      <c r="J4" s="388"/>
      <c r="K4" s="389" t="s">
        <v>368</v>
      </c>
      <c r="L4" s="390"/>
      <c r="O4" s="83"/>
    </row>
    <row r="5" spans="1:15" s="157" customFormat="1" ht="18" customHeight="1">
      <c r="A5" s="398"/>
      <c r="B5" s="399"/>
      <c r="C5" s="400"/>
      <c r="D5" s="401"/>
      <c r="E5" s="345"/>
      <c r="F5" s="1069"/>
      <c r="G5" s="1070"/>
      <c r="H5" s="236"/>
      <c r="I5" s="402"/>
      <c r="J5" s="403"/>
      <c r="K5" s="391">
        <f>SUM(I5:J12)</f>
        <v>0</v>
      </c>
      <c r="L5" s="1014"/>
      <c r="M5" s="156"/>
    </row>
    <row r="6" spans="1:15" s="157" customFormat="1" ht="18" customHeight="1">
      <c r="A6" s="392"/>
      <c r="B6" s="393"/>
      <c r="C6" s="394"/>
      <c r="D6" s="395"/>
      <c r="E6" s="345"/>
      <c r="F6" s="1069"/>
      <c r="G6" s="1070"/>
      <c r="H6" s="236"/>
      <c r="I6" s="396"/>
      <c r="J6" s="397"/>
      <c r="K6" s="1071"/>
      <c r="L6" s="1014"/>
      <c r="M6" s="156"/>
    </row>
    <row r="7" spans="1:15" ht="18" customHeight="1">
      <c r="A7" s="369"/>
      <c r="B7" s="370"/>
      <c r="C7" s="394"/>
      <c r="D7" s="395"/>
      <c r="E7" s="345"/>
      <c r="F7" s="1069"/>
      <c r="G7" s="1070"/>
      <c r="H7" s="236"/>
      <c r="I7" s="396"/>
      <c r="J7" s="397"/>
      <c r="K7" s="1071"/>
      <c r="L7" s="1014"/>
      <c r="M7" s="154"/>
    </row>
    <row r="8" spans="1:15" ht="15">
      <c r="A8" s="369"/>
      <c r="B8" s="370"/>
      <c r="C8" s="394"/>
      <c r="D8" s="395"/>
      <c r="E8" s="345"/>
      <c r="F8" s="1069"/>
      <c r="G8" s="1070"/>
      <c r="H8" s="236"/>
      <c r="I8" s="396"/>
      <c r="J8" s="397"/>
      <c r="K8" s="1071"/>
      <c r="L8" s="1014"/>
    </row>
    <row r="9" spans="1:15" ht="15">
      <c r="A9" s="369"/>
      <c r="B9" s="370"/>
      <c r="C9" s="369"/>
      <c r="D9" s="370"/>
      <c r="E9" s="345"/>
      <c r="F9" s="1069"/>
      <c r="G9" s="1070"/>
      <c r="H9" s="236"/>
      <c r="I9" s="1072"/>
      <c r="J9" s="1070"/>
      <c r="K9" s="1071"/>
      <c r="L9" s="1014"/>
    </row>
    <row r="10" spans="1:15" ht="15">
      <c r="A10" s="1073"/>
      <c r="B10" s="1070"/>
      <c r="C10" s="1073"/>
      <c r="D10" s="1070"/>
      <c r="E10" s="345"/>
      <c r="F10" s="1069"/>
      <c r="G10" s="1070"/>
      <c r="H10" s="237"/>
      <c r="I10" s="1072"/>
      <c r="J10" s="1070"/>
      <c r="K10" s="1071"/>
      <c r="L10" s="1014"/>
    </row>
    <row r="11" spans="1:15" ht="15">
      <c r="A11" s="1073"/>
      <c r="B11" s="1070"/>
      <c r="C11" s="1073"/>
      <c r="D11" s="1070"/>
      <c r="E11" s="345"/>
      <c r="F11" s="1069"/>
      <c r="G11" s="1070"/>
      <c r="H11" s="237"/>
      <c r="I11" s="1072"/>
      <c r="J11" s="1070"/>
      <c r="K11" s="1071"/>
      <c r="L11" s="1014"/>
    </row>
    <row r="12" spans="1:15" ht="13.5" customHeight="1" thickBot="1">
      <c r="A12" s="1074"/>
      <c r="B12" s="1075"/>
      <c r="C12" s="1074"/>
      <c r="D12" s="1075"/>
      <c r="E12" s="346"/>
      <c r="F12" s="1076"/>
      <c r="G12" s="1075"/>
      <c r="H12" s="238"/>
      <c r="I12" s="1077"/>
      <c r="J12" s="1075"/>
      <c r="K12" s="1078"/>
      <c r="L12" s="1014"/>
    </row>
    <row r="13" spans="1:15" ht="15.75" customHeight="1" thickBot="1">
      <c r="A13" s="362" t="s">
        <v>371</v>
      </c>
      <c r="B13" s="1079"/>
      <c r="C13" s="1079"/>
      <c r="D13" s="1079"/>
      <c r="E13" s="1079"/>
      <c r="F13" s="1079"/>
      <c r="G13" s="1079"/>
      <c r="H13" s="1079"/>
      <c r="I13" s="1079"/>
      <c r="J13" s="985"/>
      <c r="K13" s="324">
        <f>K5</f>
        <v>0</v>
      </c>
      <c r="L13" s="1080"/>
    </row>
    <row r="14" spans="1:15" ht="15.75" customHeight="1" thickBot="1">
      <c r="A14" s="349" t="s">
        <v>372</v>
      </c>
      <c r="B14" s="350"/>
      <c r="C14" s="350"/>
      <c r="D14" s="350"/>
      <c r="E14" s="350"/>
      <c r="F14" s="350"/>
      <c r="G14" s="350"/>
      <c r="H14" s="350"/>
      <c r="I14" s="350"/>
      <c r="J14" s="350"/>
      <c r="K14" s="350"/>
      <c r="L14" s="351"/>
    </row>
    <row r="15" spans="1:15" ht="49.5" customHeight="1" thickBot="1">
      <c r="A15" s="352" t="s">
        <v>364</v>
      </c>
      <c r="B15" s="353"/>
      <c r="C15" s="352" t="s">
        <v>365</v>
      </c>
      <c r="D15" s="364"/>
      <c r="E15" s="354" t="s">
        <v>366</v>
      </c>
      <c r="F15" s="356"/>
      <c r="G15" s="357"/>
      <c r="H15" s="240" t="s">
        <v>171</v>
      </c>
      <c r="I15" s="354" t="s">
        <v>367</v>
      </c>
      <c r="J15" s="357"/>
      <c r="K15" s="352" t="s">
        <v>368</v>
      </c>
      <c r="L15" s="353"/>
    </row>
    <row r="16" spans="1:15" ht="15">
      <c r="A16" s="1081"/>
      <c r="B16" s="1082"/>
      <c r="C16" s="1081"/>
      <c r="D16" s="1082"/>
      <c r="E16" s="368"/>
      <c r="F16" s="1083"/>
      <c r="G16" s="1084"/>
      <c r="H16" s="239"/>
      <c r="I16" s="1085"/>
      <c r="J16" s="1084"/>
      <c r="K16" s="347">
        <f>SUM(I16:J23)</f>
        <v>0</v>
      </c>
      <c r="L16" s="1082"/>
    </row>
    <row r="17" spans="1:14" ht="15">
      <c r="A17" s="1073"/>
      <c r="B17" s="1070"/>
      <c r="C17" s="1073"/>
      <c r="D17" s="1070"/>
      <c r="E17" s="367"/>
      <c r="F17" s="1069"/>
      <c r="G17" s="1086"/>
      <c r="H17" s="237"/>
      <c r="I17" s="1087"/>
      <c r="J17" s="1086"/>
      <c r="K17" s="1088"/>
      <c r="L17" s="1070"/>
      <c r="N17" s="155"/>
    </row>
    <row r="18" spans="1:14" ht="15">
      <c r="A18" s="1073"/>
      <c r="B18" s="1070"/>
      <c r="C18" s="1073"/>
      <c r="D18" s="1070"/>
      <c r="E18" s="367"/>
      <c r="F18" s="1069"/>
      <c r="G18" s="1086"/>
      <c r="H18" s="237"/>
      <c r="I18" s="1087"/>
      <c r="J18" s="1086"/>
      <c r="K18" s="1088"/>
      <c r="L18" s="1070"/>
      <c r="N18" s="155"/>
    </row>
    <row r="19" spans="1:14" ht="15">
      <c r="A19" s="1073"/>
      <c r="B19" s="1070"/>
      <c r="C19" s="1073"/>
      <c r="D19" s="1070"/>
      <c r="E19" s="367"/>
      <c r="F19" s="1069"/>
      <c r="G19" s="1086"/>
      <c r="H19" s="237"/>
      <c r="I19" s="1087"/>
      <c r="J19" s="1086"/>
      <c r="K19" s="1088"/>
      <c r="L19" s="1070"/>
      <c r="N19" s="155"/>
    </row>
    <row r="20" spans="1:14" ht="15">
      <c r="A20" s="1073"/>
      <c r="B20" s="1070"/>
      <c r="C20" s="1073"/>
      <c r="D20" s="1070"/>
      <c r="E20" s="367"/>
      <c r="F20" s="1069"/>
      <c r="G20" s="1086"/>
      <c r="H20" s="237"/>
      <c r="I20" s="1087"/>
      <c r="J20" s="1086"/>
      <c r="K20" s="1088"/>
      <c r="L20" s="1070"/>
    </row>
    <row r="21" spans="1:14" ht="15">
      <c r="A21" s="1073"/>
      <c r="B21" s="1070"/>
      <c r="C21" s="1073"/>
      <c r="D21" s="1070"/>
      <c r="E21" s="367"/>
      <c r="F21" s="1069"/>
      <c r="G21" s="1086"/>
      <c r="H21" s="237"/>
      <c r="I21" s="1087"/>
      <c r="J21" s="1086"/>
      <c r="K21" s="1088"/>
      <c r="L21" s="1070"/>
    </row>
    <row r="22" spans="1:14" ht="15">
      <c r="A22" s="1073"/>
      <c r="B22" s="1070"/>
      <c r="C22" s="1073"/>
      <c r="D22" s="1070"/>
      <c r="E22" s="367"/>
      <c r="F22" s="1069"/>
      <c r="G22" s="1086"/>
      <c r="H22" s="237"/>
      <c r="I22" s="1087"/>
      <c r="J22" s="1086"/>
      <c r="K22" s="1088"/>
      <c r="L22" s="1070"/>
    </row>
    <row r="23" spans="1:14" ht="13.5" customHeight="1" thickBot="1">
      <c r="A23" s="1074"/>
      <c r="B23" s="1075"/>
      <c r="C23" s="1074"/>
      <c r="D23" s="1075"/>
      <c r="E23" s="367"/>
      <c r="F23" s="1069"/>
      <c r="G23" s="1086"/>
      <c r="H23" s="238"/>
      <c r="I23" s="1089"/>
      <c r="J23" s="1090"/>
      <c r="K23" s="1091"/>
      <c r="L23" s="1075"/>
    </row>
    <row r="24" spans="1:14" ht="15.75" customHeight="1" thickBot="1">
      <c r="A24" s="362" t="s">
        <v>371</v>
      </c>
      <c r="B24" s="1079"/>
      <c r="C24" s="1079"/>
      <c r="D24" s="1079"/>
      <c r="E24" s="1079"/>
      <c r="F24" s="1079"/>
      <c r="G24" s="1079"/>
      <c r="H24" s="1079"/>
      <c r="I24" s="1079"/>
      <c r="J24" s="985"/>
      <c r="K24" s="363">
        <f>K16</f>
        <v>0</v>
      </c>
      <c r="L24" s="1080"/>
    </row>
    <row r="25" spans="1:14" ht="15.75" customHeight="1" thickBot="1">
      <c r="A25" s="349" t="s">
        <v>373</v>
      </c>
      <c r="B25" s="350"/>
      <c r="C25" s="350"/>
      <c r="D25" s="350"/>
      <c r="E25" s="350"/>
      <c r="F25" s="350"/>
      <c r="G25" s="350"/>
      <c r="H25" s="350"/>
      <c r="I25" s="350"/>
      <c r="J25" s="350"/>
      <c r="K25" s="350"/>
      <c r="L25" s="351"/>
      <c r="N25" s="155"/>
    </row>
    <row r="26" spans="1:14" ht="42.75" customHeight="1" thickBot="1">
      <c r="A26" s="352" t="s">
        <v>364</v>
      </c>
      <c r="B26" s="353"/>
      <c r="C26" s="354" t="s">
        <v>365</v>
      </c>
      <c r="D26" s="364"/>
      <c r="E26" s="352" t="s">
        <v>366</v>
      </c>
      <c r="F26" s="356"/>
      <c r="G26" s="353"/>
      <c r="H26" s="240" t="s">
        <v>171</v>
      </c>
      <c r="I26" s="352" t="s">
        <v>367</v>
      </c>
      <c r="J26" s="353"/>
      <c r="K26" s="365" t="s">
        <v>368</v>
      </c>
      <c r="L26" s="353"/>
    </row>
    <row r="27" spans="1:14" ht="72" customHeight="1">
      <c r="A27" s="1081"/>
      <c r="B27" s="1082"/>
      <c r="C27" s="1092"/>
      <c r="D27" s="1093"/>
      <c r="E27" s="366"/>
      <c r="F27" s="1094"/>
      <c r="G27" s="1093"/>
      <c r="H27" s="241"/>
      <c r="I27" s="1095"/>
      <c r="J27" s="1093"/>
      <c r="K27" s="361">
        <f>SUM(I27:J34)</f>
        <v>0</v>
      </c>
      <c r="L27" s="1082"/>
      <c r="M27" s="154"/>
    </row>
    <row r="28" spans="1:14" ht="15">
      <c r="A28" s="1073"/>
      <c r="B28" s="1070"/>
      <c r="C28" s="1073"/>
      <c r="D28" s="1070"/>
      <c r="E28" s="345"/>
      <c r="F28" s="1069"/>
      <c r="G28" s="1070"/>
      <c r="H28" s="237"/>
      <c r="I28" s="1072"/>
      <c r="J28" s="1070"/>
      <c r="K28" s="1096"/>
      <c r="L28" s="1070"/>
    </row>
    <row r="29" spans="1:14" ht="15">
      <c r="A29" s="1073"/>
      <c r="B29" s="1070"/>
      <c r="C29" s="1073"/>
      <c r="D29" s="1070"/>
      <c r="E29" s="345"/>
      <c r="F29" s="1069"/>
      <c r="G29" s="1070"/>
      <c r="H29" s="237"/>
      <c r="I29" s="1072"/>
      <c r="J29" s="1070"/>
      <c r="K29" s="1096"/>
      <c r="L29" s="1070"/>
    </row>
    <row r="30" spans="1:14" ht="15">
      <c r="A30" s="1073"/>
      <c r="B30" s="1070"/>
      <c r="C30" s="1073"/>
      <c r="D30" s="1070"/>
      <c r="E30" s="345"/>
      <c r="F30" s="1069"/>
      <c r="G30" s="1070"/>
      <c r="H30" s="237"/>
      <c r="I30" s="1072"/>
      <c r="J30" s="1070"/>
      <c r="K30" s="1096"/>
      <c r="L30" s="1070"/>
    </row>
    <row r="31" spans="1:14" ht="15">
      <c r="A31" s="1073"/>
      <c r="B31" s="1070"/>
      <c r="C31" s="1073"/>
      <c r="D31" s="1070"/>
      <c r="E31" s="345"/>
      <c r="F31" s="1069"/>
      <c r="G31" s="1070"/>
      <c r="H31" s="237"/>
      <c r="I31" s="1072"/>
      <c r="J31" s="1070"/>
      <c r="K31" s="1096"/>
      <c r="L31" s="1070"/>
    </row>
    <row r="32" spans="1:14" ht="15">
      <c r="A32" s="1073"/>
      <c r="B32" s="1070"/>
      <c r="C32" s="1073"/>
      <c r="D32" s="1070"/>
      <c r="E32" s="345"/>
      <c r="F32" s="1069"/>
      <c r="G32" s="1070"/>
      <c r="H32" s="237"/>
      <c r="I32" s="1072"/>
      <c r="J32" s="1070"/>
      <c r="K32" s="1096"/>
      <c r="L32" s="1070"/>
    </row>
    <row r="33" spans="1:12" ht="15">
      <c r="A33" s="1073"/>
      <c r="B33" s="1070"/>
      <c r="C33" s="1073"/>
      <c r="D33" s="1070"/>
      <c r="E33" s="345"/>
      <c r="F33" s="1069"/>
      <c r="G33" s="1070"/>
      <c r="H33" s="237"/>
      <c r="I33" s="1072"/>
      <c r="J33" s="1070"/>
      <c r="K33" s="1096"/>
      <c r="L33" s="1070"/>
    </row>
    <row r="34" spans="1:12" ht="13.5" customHeight="1" thickBot="1">
      <c r="A34" s="1074"/>
      <c r="B34" s="1075"/>
      <c r="C34" s="1074"/>
      <c r="D34" s="1075"/>
      <c r="E34" s="346"/>
      <c r="F34" s="1076"/>
      <c r="G34" s="1075"/>
      <c r="H34" s="238"/>
      <c r="I34" s="1077"/>
      <c r="J34" s="1075"/>
      <c r="K34" s="1097"/>
      <c r="L34" s="1098"/>
    </row>
    <row r="35" spans="1:12" ht="18" thickBot="1">
      <c r="A35" s="348" t="s">
        <v>371</v>
      </c>
      <c r="B35" s="1079"/>
      <c r="C35" s="1079"/>
      <c r="D35" s="1079"/>
      <c r="E35" s="1079"/>
      <c r="F35" s="1079"/>
      <c r="G35" s="1079"/>
      <c r="H35" s="1079"/>
      <c r="I35" s="1079"/>
      <c r="J35" s="985"/>
      <c r="K35" s="324">
        <f>K27</f>
        <v>0</v>
      </c>
      <c r="L35" s="1080"/>
    </row>
    <row r="36" spans="1:12" ht="19.5" thickBot="1">
      <c r="A36" s="349" t="s">
        <v>374</v>
      </c>
      <c r="B36" s="350"/>
      <c r="C36" s="350"/>
      <c r="D36" s="350"/>
      <c r="E36" s="350"/>
      <c r="F36" s="350"/>
      <c r="G36" s="350"/>
      <c r="H36" s="350"/>
      <c r="I36" s="350"/>
      <c r="J36" s="350"/>
      <c r="K36" s="350"/>
      <c r="L36" s="351"/>
    </row>
    <row r="37" spans="1:12" ht="45" customHeight="1" thickBot="1">
      <c r="A37" s="352" t="s">
        <v>364</v>
      </c>
      <c r="B37" s="353"/>
      <c r="C37" s="354" t="s">
        <v>365</v>
      </c>
      <c r="D37" s="355"/>
      <c r="E37" s="352" t="s">
        <v>366</v>
      </c>
      <c r="F37" s="356"/>
      <c r="G37" s="353"/>
      <c r="H37" s="240" t="s">
        <v>171</v>
      </c>
      <c r="I37" s="354" t="s">
        <v>367</v>
      </c>
      <c r="J37" s="357"/>
      <c r="K37" s="352" t="s">
        <v>368</v>
      </c>
      <c r="L37" s="353"/>
    </row>
    <row r="38" spans="1:12" ht="15">
      <c r="A38" s="358"/>
      <c r="B38" s="1082"/>
      <c r="C38" s="359"/>
      <c r="D38" s="1084"/>
      <c r="E38" s="360"/>
      <c r="F38" s="1083"/>
      <c r="G38" s="1082"/>
      <c r="H38" s="256"/>
      <c r="I38" s="344"/>
      <c r="J38" s="1084"/>
      <c r="K38" s="347">
        <f>SUM(I38:J45)</f>
        <v>0</v>
      </c>
      <c r="L38" s="1082"/>
    </row>
    <row r="39" spans="1:12" ht="15">
      <c r="A39" s="1073"/>
      <c r="B39" s="1070"/>
      <c r="C39" s="1099"/>
      <c r="D39" s="1086"/>
      <c r="E39" s="345"/>
      <c r="F39" s="1069"/>
      <c r="G39" s="1070"/>
      <c r="H39" s="237"/>
      <c r="I39" s="1087"/>
      <c r="J39" s="1086"/>
      <c r="K39" s="1088"/>
      <c r="L39" s="1070"/>
    </row>
    <row r="40" spans="1:12" ht="15">
      <c r="A40" s="1073"/>
      <c r="B40" s="1070"/>
      <c r="C40" s="1099"/>
      <c r="D40" s="1086"/>
      <c r="E40" s="345"/>
      <c r="F40" s="1069"/>
      <c r="G40" s="1070"/>
      <c r="H40" s="237"/>
      <c r="I40" s="1087"/>
      <c r="J40" s="1086"/>
      <c r="K40" s="1088"/>
      <c r="L40" s="1070"/>
    </row>
    <row r="41" spans="1:12" ht="15">
      <c r="A41" s="1073"/>
      <c r="B41" s="1070"/>
      <c r="C41" s="1099"/>
      <c r="D41" s="1086"/>
      <c r="E41" s="345"/>
      <c r="F41" s="1069"/>
      <c r="G41" s="1070"/>
      <c r="H41" s="237"/>
      <c r="I41" s="1087"/>
      <c r="J41" s="1086"/>
      <c r="K41" s="1088"/>
      <c r="L41" s="1070"/>
    </row>
    <row r="42" spans="1:12" ht="15">
      <c r="A42" s="1073"/>
      <c r="B42" s="1070"/>
      <c r="C42" s="1099"/>
      <c r="D42" s="1086"/>
      <c r="E42" s="345"/>
      <c r="F42" s="1069"/>
      <c r="G42" s="1070"/>
      <c r="H42" s="237"/>
      <c r="I42" s="1087"/>
      <c r="J42" s="1086"/>
      <c r="K42" s="1088"/>
      <c r="L42" s="1070"/>
    </row>
    <row r="43" spans="1:12" ht="15">
      <c r="A43" s="1073"/>
      <c r="B43" s="1070"/>
      <c r="C43" s="1099"/>
      <c r="D43" s="1086"/>
      <c r="E43" s="345"/>
      <c r="F43" s="1069"/>
      <c r="G43" s="1070"/>
      <c r="H43" s="237"/>
      <c r="I43" s="1087"/>
      <c r="J43" s="1086"/>
      <c r="K43" s="1088"/>
      <c r="L43" s="1070"/>
    </row>
    <row r="44" spans="1:12" ht="15">
      <c r="A44" s="1073"/>
      <c r="B44" s="1070"/>
      <c r="C44" s="1099"/>
      <c r="D44" s="1086"/>
      <c r="E44" s="345"/>
      <c r="F44" s="1069"/>
      <c r="G44" s="1070"/>
      <c r="H44" s="237"/>
      <c r="I44" s="1087"/>
      <c r="J44" s="1086"/>
      <c r="K44" s="1088"/>
      <c r="L44" s="1070"/>
    </row>
    <row r="45" spans="1:12" ht="13.5" customHeight="1" thickBot="1">
      <c r="A45" s="1074"/>
      <c r="B45" s="1075"/>
      <c r="C45" s="1100"/>
      <c r="D45" s="1090"/>
      <c r="E45" s="346"/>
      <c r="F45" s="1076"/>
      <c r="G45" s="1075"/>
      <c r="H45" s="238"/>
      <c r="I45" s="1089"/>
      <c r="J45" s="1090"/>
      <c r="K45" s="1091"/>
      <c r="L45" s="1075"/>
    </row>
    <row r="46" spans="1:12" ht="19.5" thickBot="1">
      <c r="A46" s="323" t="s">
        <v>371</v>
      </c>
      <c r="B46" s="1079"/>
      <c r="C46" s="1079"/>
      <c r="D46" s="1079"/>
      <c r="E46" s="1079"/>
      <c r="F46" s="1079"/>
      <c r="G46" s="1079"/>
      <c r="H46" s="1079"/>
      <c r="I46" s="1079"/>
      <c r="J46" s="985"/>
      <c r="K46" s="324">
        <f>K38</f>
        <v>0</v>
      </c>
      <c r="L46" s="1080"/>
    </row>
    <row r="47" spans="1:12" ht="19.5" thickBot="1">
      <c r="A47" s="325" t="s">
        <v>375</v>
      </c>
      <c r="B47" s="1101"/>
      <c r="C47" s="1101"/>
      <c r="D47" s="1101"/>
      <c r="E47" s="1101"/>
      <c r="F47" s="1101"/>
      <c r="G47" s="1101"/>
      <c r="H47" s="1101"/>
      <c r="I47" s="1101"/>
      <c r="J47" s="1102"/>
      <c r="K47" s="326">
        <f>K46+K35+K24+K13</f>
        <v>0</v>
      </c>
      <c r="L47" s="1013"/>
    </row>
    <row r="48" spans="1:12" ht="19.5" thickBot="1">
      <c r="A48" s="327" t="s">
        <v>376</v>
      </c>
      <c r="B48" s="1103"/>
      <c r="C48" s="1103"/>
      <c r="D48" s="1103"/>
      <c r="E48" s="1103"/>
      <c r="F48" s="1103"/>
      <c r="G48" s="1103"/>
      <c r="H48" s="1103"/>
      <c r="I48" s="1103"/>
      <c r="J48" s="1104"/>
      <c r="K48" s="328">
        <f>C2-K47-G65</f>
        <v>0</v>
      </c>
      <c r="L48" s="1018"/>
    </row>
    <row r="49" spans="1:13" ht="19.5" thickBot="1">
      <c r="A49" s="338" t="s">
        <v>377</v>
      </c>
      <c r="B49" s="339"/>
      <c r="C49" s="339"/>
      <c r="D49" s="339"/>
      <c r="E49" s="339"/>
      <c r="F49" s="339"/>
      <c r="G49" s="339"/>
      <c r="H49" s="339"/>
      <c r="I49" s="339"/>
      <c r="J49" s="339"/>
      <c r="K49" s="339"/>
      <c r="L49" s="340"/>
    </row>
    <row r="50" spans="1:13" ht="16.5" thickBot="1">
      <c r="A50" s="255" t="s">
        <v>79</v>
      </c>
      <c r="B50" s="254" t="s">
        <v>378</v>
      </c>
      <c r="C50" s="255" t="s">
        <v>379</v>
      </c>
      <c r="D50" s="255" t="s">
        <v>366</v>
      </c>
      <c r="E50" s="255" t="s">
        <v>380</v>
      </c>
      <c r="F50" s="255" t="s">
        <v>381</v>
      </c>
      <c r="G50" s="254" t="s">
        <v>382</v>
      </c>
      <c r="H50" s="255" t="s">
        <v>383</v>
      </c>
      <c r="I50" s="329" t="s">
        <v>384</v>
      </c>
      <c r="J50" s="330"/>
      <c r="K50" s="330"/>
      <c r="L50" s="331"/>
    </row>
    <row r="51" spans="1:13">
      <c r="A51" s="257"/>
      <c r="B51" s="123"/>
      <c r="C51" s="263"/>
      <c r="D51" s="263"/>
      <c r="E51" s="265"/>
      <c r="F51" s="265"/>
      <c r="G51" s="268">
        <f>SUM(E51+F51)</f>
        <v>0</v>
      </c>
      <c r="H51" s="263"/>
      <c r="I51" s="332"/>
      <c r="J51" s="333"/>
      <c r="K51" s="333"/>
      <c r="L51" s="334"/>
    </row>
    <row r="52" spans="1:13" ht="42.75" customHeight="1">
      <c r="A52" s="258"/>
      <c r="B52" s="261"/>
      <c r="C52" s="259"/>
      <c r="D52" s="259"/>
      <c r="E52" s="266"/>
      <c r="F52" s="266"/>
      <c r="G52" s="269">
        <f>SUM(E52+F52)</f>
        <v>0</v>
      </c>
      <c r="H52" s="263"/>
      <c r="I52" s="335"/>
      <c r="J52" s="336"/>
      <c r="K52" s="336"/>
      <c r="L52" s="337"/>
      <c r="M52" s="83"/>
    </row>
    <row r="53" spans="1:13">
      <c r="A53" s="258"/>
      <c r="B53" s="261"/>
      <c r="C53" s="259"/>
      <c r="D53" s="259"/>
      <c r="E53" s="266"/>
      <c r="F53" s="266"/>
      <c r="G53" s="269">
        <f>SUM(E53+F53)</f>
        <v>0</v>
      </c>
      <c r="H53" s="263"/>
      <c r="I53" s="335"/>
      <c r="J53" s="336"/>
      <c r="K53" s="336"/>
      <c r="L53" s="337"/>
    </row>
    <row r="54" spans="1:13">
      <c r="A54" s="258"/>
      <c r="B54" s="261"/>
      <c r="C54" s="259"/>
      <c r="D54" s="259"/>
      <c r="E54" s="266"/>
      <c r="F54" s="266"/>
      <c r="G54" s="269">
        <f>SUM(E54+F54)</f>
        <v>0</v>
      </c>
      <c r="H54" s="263"/>
      <c r="I54" s="335"/>
      <c r="J54" s="336"/>
      <c r="K54" s="336"/>
      <c r="L54" s="337"/>
    </row>
    <row r="55" spans="1:13">
      <c r="A55" s="259"/>
      <c r="B55" s="261"/>
      <c r="C55" s="264"/>
      <c r="D55" s="264"/>
      <c r="E55" s="266"/>
      <c r="F55" s="266"/>
      <c r="G55" s="269">
        <f>SUM(E55+F55)</f>
        <v>0</v>
      </c>
      <c r="H55" s="263"/>
      <c r="I55" s="335"/>
      <c r="J55" s="336"/>
      <c r="K55" s="336"/>
      <c r="L55" s="337"/>
    </row>
    <row r="56" spans="1:13">
      <c r="A56" s="259"/>
      <c r="B56" s="261"/>
      <c r="C56" s="259"/>
      <c r="D56" s="259"/>
      <c r="E56" s="266"/>
      <c r="F56" s="266"/>
      <c r="G56" s="269">
        <f>SUM(E56+F56)</f>
        <v>0</v>
      </c>
      <c r="H56" s="263"/>
      <c r="I56" s="335"/>
      <c r="J56" s="336"/>
      <c r="K56" s="336"/>
      <c r="L56" s="337"/>
    </row>
    <row r="57" spans="1:13">
      <c r="A57" s="259"/>
      <c r="B57" s="261"/>
      <c r="C57" s="259"/>
      <c r="D57" s="259"/>
      <c r="E57" s="266"/>
      <c r="F57" s="266"/>
      <c r="G57" s="269">
        <f>SUM(E57+F57)</f>
        <v>0</v>
      </c>
      <c r="H57" s="263"/>
      <c r="I57" s="335"/>
      <c r="J57" s="336"/>
      <c r="K57" s="336"/>
      <c r="L57" s="337"/>
    </row>
    <row r="58" spans="1:13">
      <c r="A58" s="259"/>
      <c r="B58" s="261"/>
      <c r="C58" s="259"/>
      <c r="D58" s="259"/>
      <c r="E58" s="266"/>
      <c r="F58" s="266"/>
      <c r="G58" s="269">
        <f>SUM(E58+F58)</f>
        <v>0</v>
      </c>
      <c r="H58" s="263"/>
      <c r="I58" s="335"/>
      <c r="J58" s="336"/>
      <c r="K58" s="336"/>
      <c r="L58" s="337"/>
    </row>
    <row r="59" spans="1:13">
      <c r="A59" s="259"/>
      <c r="B59" s="261"/>
      <c r="C59" s="259"/>
      <c r="D59" s="259"/>
      <c r="E59" s="266"/>
      <c r="F59" s="266"/>
      <c r="G59" s="269">
        <f>SUM(E59+F59)</f>
        <v>0</v>
      </c>
      <c r="H59" s="263"/>
      <c r="I59" s="335"/>
      <c r="J59" s="336"/>
      <c r="K59" s="336"/>
      <c r="L59" s="337"/>
    </row>
    <row r="60" spans="1:13">
      <c r="A60" s="259"/>
      <c r="B60" s="261"/>
      <c r="C60" s="259"/>
      <c r="D60" s="259"/>
      <c r="E60" s="266"/>
      <c r="F60" s="266"/>
      <c r="G60" s="269">
        <f>SUM(E60+F60)</f>
        <v>0</v>
      </c>
      <c r="H60" s="263"/>
      <c r="I60" s="335"/>
      <c r="J60" s="336"/>
      <c r="K60" s="336"/>
      <c r="L60" s="337"/>
    </row>
    <row r="61" spans="1:13">
      <c r="A61" s="259"/>
      <c r="B61" s="261"/>
      <c r="C61" s="259"/>
      <c r="D61" s="259"/>
      <c r="E61" s="266"/>
      <c r="F61" s="266"/>
      <c r="G61" s="269">
        <f>SUM(E61+F61)</f>
        <v>0</v>
      </c>
      <c r="H61" s="263"/>
      <c r="I61" s="335"/>
      <c r="J61" s="336"/>
      <c r="K61" s="336"/>
      <c r="L61" s="337"/>
    </row>
    <row r="62" spans="1:13">
      <c r="A62" s="259"/>
      <c r="B62" s="261"/>
      <c r="C62" s="259"/>
      <c r="D62" s="259"/>
      <c r="E62" s="266"/>
      <c r="F62" s="266"/>
      <c r="G62" s="269">
        <f>SUM(E62+F62)</f>
        <v>0</v>
      </c>
      <c r="H62" s="263"/>
      <c r="I62" s="335"/>
      <c r="J62" s="336"/>
      <c r="K62" s="336"/>
      <c r="L62" s="337"/>
    </row>
    <row r="63" spans="1:13">
      <c r="A63" s="259"/>
      <c r="B63" s="261"/>
      <c r="C63" s="259"/>
      <c r="D63" s="259"/>
      <c r="E63" s="266"/>
      <c r="F63" s="266"/>
      <c r="G63" s="269">
        <f>SUM(E63+F63)</f>
        <v>0</v>
      </c>
      <c r="H63" s="263"/>
      <c r="I63" s="335"/>
      <c r="J63" s="336"/>
      <c r="K63" s="336"/>
      <c r="L63" s="337"/>
    </row>
    <row r="64" spans="1:13" ht="13.5" thickBot="1">
      <c r="A64" s="260"/>
      <c r="B64" s="262"/>
      <c r="C64" s="260"/>
      <c r="D64" s="260"/>
      <c r="E64" s="267"/>
      <c r="F64" s="267"/>
      <c r="G64" s="270">
        <f>SUM(E64+F64)</f>
        <v>0</v>
      </c>
      <c r="H64" s="271"/>
      <c r="I64" s="316"/>
      <c r="J64" s="317"/>
      <c r="K64" s="317"/>
      <c r="L64" s="318">
        <f t="shared" ref="L64" si="0">I64*J64*K64</f>
        <v>0</v>
      </c>
    </row>
    <row r="65" spans="1:12" ht="16.5" thickBot="1">
      <c r="A65" s="319" t="s">
        <v>394</v>
      </c>
      <c r="B65" s="320"/>
      <c r="C65" s="321"/>
      <c r="D65" s="321"/>
      <c r="E65" s="321"/>
      <c r="F65" s="322"/>
      <c r="G65" s="341">
        <f>SUM(G51:G64)</f>
        <v>0</v>
      </c>
      <c r="H65" s="342"/>
      <c r="I65" s="342"/>
      <c r="J65" s="342"/>
      <c r="K65" s="342"/>
      <c r="L65" s="343"/>
    </row>
    <row r="66" spans="1:12" ht="13.5" thickBot="1">
      <c r="A66" s="977"/>
      <c r="B66" s="978"/>
      <c r="C66" s="978"/>
      <c r="D66" s="978"/>
      <c r="E66" s="978"/>
      <c r="F66" s="978"/>
      <c r="G66" s="978"/>
      <c r="H66" s="978"/>
      <c r="I66" s="978"/>
      <c r="J66" s="978"/>
      <c r="K66" s="978"/>
      <c r="L66" s="979"/>
    </row>
  </sheetData>
  <protectedRanges>
    <protectedRange algorithmName="SHA-512" hashValue="yHK2dvi+HJyQBhR8qQD5bF6Y6U/EQKi8Zt5rYjoZaFuduU1n/3eD3DQvjicAGEyQw94SPnHw1mqaTz32OAq9Lg==" saltValue="/8Aukczn5B92KrVuefGIog==" spinCount="100000" sqref="A2:L66" name="Range1_3" securityDescriptor="O:WDG:WDD:(A;;CC;;;S-1-5-21-314122457-743516510-1361462980-236495)(A;;CC;;;S-1-5-21-314122457-743516510-1361462980-39239)(A;;CC;;;S-1-5-21-314122457-743516510-1361462980-171270)(A;;CC;;;S-1-5-21-314122457-743516510-1361462980-239673)(A;;CC;;;S-1-5-21-314122457-743516510-1361462980-84998)(A;;CC;;;S-1-5-21-314122457-743516510-1361462980-90669)(A;;CC;;;S-1-5-21-314122457-743516510-1361462980-151062)(A;;CC;;;S-1-5-21-314122457-743516510-1361462980-10737)(A;;CC;;;S-1-5-21-314122457-743516510-1361462980-248648)(A;;CC;;;S-1-5-21-314122457-743516510-1361462980-20331)(A;;CC;;;S-1-5-21-314122457-743516510-1361462980-160059)(A;;CC;;;S-1-5-21-314122457-743516510-1361462980-161682)(A;;CC;;;S-1-5-21-314122457-743516510-1361462980-178788)(A;;CC;;;S-1-5-21-314122457-743516510-1361462980-212089)(A;;CC;;;S-1-5-21-314122457-743516510-1361462980-143507)(A;;CC;;;S-1-5-21-314122457-743516510-1361462980-278230)"/>
  </protectedRanges>
  <mergeCells count="190">
    <mergeCell ref="A65:F65"/>
    <mergeCell ref="G65:L65"/>
    <mergeCell ref="A66:L66"/>
    <mergeCell ref="I51:L51"/>
    <mergeCell ref="I52:L52"/>
    <mergeCell ref="I53:L53"/>
    <mergeCell ref="I54:L54"/>
    <mergeCell ref="I55:L55"/>
    <mergeCell ref="I63:L63"/>
    <mergeCell ref="I64:L64"/>
    <mergeCell ref="A46:J46"/>
    <mergeCell ref="K46:L46"/>
    <mergeCell ref="A47:J47"/>
    <mergeCell ref="K47:L47"/>
    <mergeCell ref="A48:J48"/>
    <mergeCell ref="K48:L48"/>
    <mergeCell ref="A49:L49"/>
    <mergeCell ref="I50:L50"/>
    <mergeCell ref="I62:L62"/>
    <mergeCell ref="I56:L56"/>
    <mergeCell ref="I57:L57"/>
    <mergeCell ref="I58:L58"/>
    <mergeCell ref="I59:L59"/>
    <mergeCell ref="I60:L60"/>
    <mergeCell ref="I61:L61"/>
    <mergeCell ref="I38:J38"/>
    <mergeCell ref="A44:B44"/>
    <mergeCell ref="C44:D44"/>
    <mergeCell ref="E44:G44"/>
    <mergeCell ref="I44:J44"/>
    <mergeCell ref="A45:B45"/>
    <mergeCell ref="C45:D45"/>
    <mergeCell ref="E45:G45"/>
    <mergeCell ref="I45:J45"/>
    <mergeCell ref="A42:B42"/>
    <mergeCell ref="C42:D42"/>
    <mergeCell ref="E42:G42"/>
    <mergeCell ref="I42:J42"/>
    <mergeCell ref="A43:B43"/>
    <mergeCell ref="C43:D43"/>
    <mergeCell ref="E43:G43"/>
    <mergeCell ref="I43:J43"/>
    <mergeCell ref="K38:L45"/>
    <mergeCell ref="A39:B39"/>
    <mergeCell ref="C39:D39"/>
    <mergeCell ref="E39:G39"/>
    <mergeCell ref="I39:J39"/>
    <mergeCell ref="A40:B40"/>
    <mergeCell ref="A35:J35"/>
    <mergeCell ref="K35:L35"/>
    <mergeCell ref="A36:L36"/>
    <mergeCell ref="A37:B37"/>
    <mergeCell ref="C37:D37"/>
    <mergeCell ref="E37:G37"/>
    <mergeCell ref="I37:J37"/>
    <mergeCell ref="K37:L37"/>
    <mergeCell ref="C40:D40"/>
    <mergeCell ref="E40:G40"/>
    <mergeCell ref="I40:J40"/>
    <mergeCell ref="A41:B41"/>
    <mergeCell ref="C41:D41"/>
    <mergeCell ref="E41:G41"/>
    <mergeCell ref="I41:J41"/>
    <mergeCell ref="A38:B38"/>
    <mergeCell ref="C38:D38"/>
    <mergeCell ref="E38:G38"/>
    <mergeCell ref="I27:J27"/>
    <mergeCell ref="A33:B33"/>
    <mergeCell ref="C33:D33"/>
    <mergeCell ref="E33:G33"/>
    <mergeCell ref="I33:J33"/>
    <mergeCell ref="A34:B34"/>
    <mergeCell ref="C34:D34"/>
    <mergeCell ref="E34:G34"/>
    <mergeCell ref="I34:J34"/>
    <mergeCell ref="A31:B31"/>
    <mergeCell ref="C31:D31"/>
    <mergeCell ref="E31:G31"/>
    <mergeCell ref="I31:J31"/>
    <mergeCell ref="A32:B32"/>
    <mergeCell ref="C32:D32"/>
    <mergeCell ref="E32:G32"/>
    <mergeCell ref="I32:J32"/>
    <mergeCell ref="K27:L34"/>
    <mergeCell ref="A28:B28"/>
    <mergeCell ref="C28:D28"/>
    <mergeCell ref="E28:G28"/>
    <mergeCell ref="I28:J28"/>
    <mergeCell ref="A29:B29"/>
    <mergeCell ref="A24:J24"/>
    <mergeCell ref="K24:L24"/>
    <mergeCell ref="A25:L25"/>
    <mergeCell ref="A26:B26"/>
    <mergeCell ref="C26:D26"/>
    <mergeCell ref="E26:G26"/>
    <mergeCell ref="I26:J26"/>
    <mergeCell ref="K26:L26"/>
    <mergeCell ref="C29:D29"/>
    <mergeCell ref="E29:G29"/>
    <mergeCell ref="I29:J29"/>
    <mergeCell ref="A30:B30"/>
    <mergeCell ref="C30:D30"/>
    <mergeCell ref="E30:G30"/>
    <mergeCell ref="I30:J30"/>
    <mergeCell ref="A27:B27"/>
    <mergeCell ref="C27:D27"/>
    <mergeCell ref="E27:G27"/>
    <mergeCell ref="I16:J16"/>
    <mergeCell ref="A22:B22"/>
    <mergeCell ref="C22:D22"/>
    <mergeCell ref="E22:G22"/>
    <mergeCell ref="I22:J22"/>
    <mergeCell ref="A23:B23"/>
    <mergeCell ref="C23:D23"/>
    <mergeCell ref="E23:G23"/>
    <mergeCell ref="I23:J23"/>
    <mergeCell ref="A20:B20"/>
    <mergeCell ref="C20:D20"/>
    <mergeCell ref="E20:G20"/>
    <mergeCell ref="I20:J20"/>
    <mergeCell ref="A21:B21"/>
    <mergeCell ref="C21:D21"/>
    <mergeCell ref="E21:G21"/>
    <mergeCell ref="I21:J21"/>
    <mergeCell ref="K16:L23"/>
    <mergeCell ref="A17:B17"/>
    <mergeCell ref="C17:D17"/>
    <mergeCell ref="E17:G17"/>
    <mergeCell ref="I17:J17"/>
    <mergeCell ref="A18:B18"/>
    <mergeCell ref="A13:J13"/>
    <mergeCell ref="K13:L13"/>
    <mergeCell ref="A14:L14"/>
    <mergeCell ref="A15:B15"/>
    <mergeCell ref="C15:D15"/>
    <mergeCell ref="E15:G15"/>
    <mergeCell ref="I15:J15"/>
    <mergeCell ref="K15:L15"/>
    <mergeCell ref="C18:D18"/>
    <mergeCell ref="E18:G18"/>
    <mergeCell ref="I18:J18"/>
    <mergeCell ref="A19:B19"/>
    <mergeCell ref="C19:D19"/>
    <mergeCell ref="E19:G19"/>
    <mergeCell ref="I19:J19"/>
    <mergeCell ref="A16:B16"/>
    <mergeCell ref="C16:D16"/>
    <mergeCell ref="E16:G16"/>
    <mergeCell ref="E5:G5"/>
    <mergeCell ref="I5:J5"/>
    <mergeCell ref="A11:B11"/>
    <mergeCell ref="C11:D11"/>
    <mergeCell ref="E11:G11"/>
    <mergeCell ref="I11:J11"/>
    <mergeCell ref="A12:B12"/>
    <mergeCell ref="C12:D12"/>
    <mergeCell ref="E12:G12"/>
    <mergeCell ref="I12:J12"/>
    <mergeCell ref="A9:B9"/>
    <mergeCell ref="C9:D9"/>
    <mergeCell ref="E9:G9"/>
    <mergeCell ref="I9:J9"/>
    <mergeCell ref="A10:B10"/>
    <mergeCell ref="C10:D10"/>
    <mergeCell ref="E10:G10"/>
    <mergeCell ref="I10:J10"/>
    <mergeCell ref="K5:L12"/>
    <mergeCell ref="A6:B6"/>
    <mergeCell ref="C6:D6"/>
    <mergeCell ref="E6:G6"/>
    <mergeCell ref="I6:J6"/>
    <mergeCell ref="A7:B7"/>
    <mergeCell ref="A1:L1"/>
    <mergeCell ref="A2:B2"/>
    <mergeCell ref="C2:L2"/>
    <mergeCell ref="A3:L3"/>
    <mergeCell ref="A4:B4"/>
    <mergeCell ref="C4:D4"/>
    <mergeCell ref="E4:G4"/>
    <mergeCell ref="I4:J4"/>
    <mergeCell ref="K4:L4"/>
    <mergeCell ref="C7:D7"/>
    <mergeCell ref="E7:G7"/>
    <mergeCell ref="I7:J7"/>
    <mergeCell ref="A8:B8"/>
    <mergeCell ref="C8:D8"/>
    <mergeCell ref="E8:G8"/>
    <mergeCell ref="I8:J8"/>
    <mergeCell ref="A5:B5"/>
    <mergeCell ref="C5:D5"/>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6662ED26-5EE1-45E9-9C70-FB90868C0075}">
          <x14:formula1>
            <xm:f>Sheet2!$A$1:$A$14</xm:f>
          </x14:formula1>
          <xm:sqref>E5:G12 E16:G23 E27:G34 E38:G45</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69D6A-5C0F-4527-B9DE-5C36A1793A12}">
  <sheetPr>
    <tabColor theme="5" tint="0.79998168889431442"/>
  </sheetPr>
  <dimension ref="A1:O66"/>
  <sheetViews>
    <sheetView topLeftCell="A41" workbookViewId="0">
      <selection activeCell="G51" sqref="G51"/>
    </sheetView>
  </sheetViews>
  <sheetFormatPr defaultColWidth="12.5703125" defaultRowHeight="12.75"/>
  <cols>
    <col min="1" max="1" width="27.140625" customWidth="1"/>
    <col min="2" max="2" width="16.28515625" customWidth="1"/>
    <col min="3" max="3" width="13.140625" customWidth="1"/>
    <col min="4" max="4" width="22.28515625" customWidth="1"/>
    <col min="5" max="5" width="15.140625" customWidth="1"/>
    <col min="6" max="6" width="14.28515625" customWidth="1"/>
    <col min="7" max="7" width="13.5703125" customWidth="1"/>
    <col min="8" max="8" width="21.28515625" customWidth="1"/>
    <col min="15" max="15" width="36.5703125" bestFit="1" customWidth="1"/>
  </cols>
  <sheetData>
    <row r="1" spans="1:15" ht="36.75" customHeight="1" thickTop="1" thickBot="1">
      <c r="A1" s="371" t="s">
        <v>413</v>
      </c>
      <c r="B1" s="372"/>
      <c r="C1" s="372"/>
      <c r="D1" s="372"/>
      <c r="E1" s="372"/>
      <c r="F1" s="372"/>
      <c r="G1" s="372"/>
      <c r="H1" s="372"/>
      <c r="I1" s="372"/>
      <c r="J1" s="372"/>
      <c r="K1" s="372"/>
      <c r="L1" s="373"/>
    </row>
    <row r="2" spans="1:15" ht="24" customHeight="1" thickBot="1">
      <c r="A2" s="377" t="s">
        <v>362</v>
      </c>
      <c r="B2" s="378"/>
      <c r="C2" s="379">
        <v>0</v>
      </c>
      <c r="D2" s="380"/>
      <c r="E2" s="380"/>
      <c r="F2" s="380"/>
      <c r="G2" s="380"/>
      <c r="H2" s="380"/>
      <c r="I2" s="380"/>
      <c r="J2" s="380"/>
      <c r="K2" s="380"/>
      <c r="L2" s="381"/>
    </row>
    <row r="3" spans="1:15" ht="24.75" customHeight="1" thickBot="1">
      <c r="A3" s="382" t="s">
        <v>363</v>
      </c>
      <c r="B3" s="383"/>
      <c r="C3" s="383"/>
      <c r="D3" s="383"/>
      <c r="E3" s="383"/>
      <c r="F3" s="383"/>
      <c r="G3" s="383"/>
      <c r="H3" s="383"/>
      <c r="I3" s="383"/>
      <c r="J3" s="383"/>
      <c r="K3" s="383"/>
      <c r="L3" s="384"/>
    </row>
    <row r="4" spans="1:15" ht="33.75" customHeight="1" thickBot="1">
      <c r="A4" s="352" t="s">
        <v>364</v>
      </c>
      <c r="B4" s="353"/>
      <c r="C4" s="385" t="s">
        <v>365</v>
      </c>
      <c r="D4" s="386"/>
      <c r="E4" s="385" t="s">
        <v>366</v>
      </c>
      <c r="F4" s="387"/>
      <c r="G4" s="388"/>
      <c r="H4" s="235" t="s">
        <v>171</v>
      </c>
      <c r="I4" s="385" t="s">
        <v>367</v>
      </c>
      <c r="J4" s="388"/>
      <c r="K4" s="389" t="s">
        <v>368</v>
      </c>
      <c r="L4" s="390"/>
      <c r="O4" s="83"/>
    </row>
    <row r="5" spans="1:15" ht="15.75" customHeight="1">
      <c r="A5" s="398"/>
      <c r="B5" s="399"/>
      <c r="C5" s="400"/>
      <c r="D5" s="401"/>
      <c r="E5" s="345"/>
      <c r="F5" s="1069"/>
      <c r="G5" s="1070"/>
      <c r="H5" s="236"/>
      <c r="I5" s="402"/>
      <c r="J5" s="403"/>
      <c r="K5" s="391">
        <f>SUM(I5:J12)</f>
        <v>0</v>
      </c>
      <c r="L5" s="1014"/>
    </row>
    <row r="6" spans="1:15" ht="15.75" customHeight="1">
      <c r="A6" s="392"/>
      <c r="B6" s="393"/>
      <c r="C6" s="394"/>
      <c r="D6" s="395"/>
      <c r="E6" s="345"/>
      <c r="F6" s="1069"/>
      <c r="G6" s="1070"/>
      <c r="H6" s="236"/>
      <c r="I6" s="396"/>
      <c r="J6" s="397"/>
      <c r="K6" s="1071"/>
      <c r="L6" s="1014"/>
    </row>
    <row r="7" spans="1:15" ht="15">
      <c r="A7" s="369"/>
      <c r="B7" s="370"/>
      <c r="C7" s="394"/>
      <c r="D7" s="395"/>
      <c r="E7" s="345"/>
      <c r="F7" s="1069"/>
      <c r="G7" s="1070"/>
      <c r="H7" s="236"/>
      <c r="I7" s="396"/>
      <c r="J7" s="397"/>
      <c r="K7" s="1071"/>
      <c r="L7" s="1014"/>
    </row>
    <row r="8" spans="1:15" ht="15">
      <c r="A8" s="369"/>
      <c r="B8" s="370"/>
      <c r="C8" s="394"/>
      <c r="D8" s="395"/>
      <c r="E8" s="345"/>
      <c r="F8" s="1069"/>
      <c r="G8" s="1070"/>
      <c r="H8" s="236"/>
      <c r="I8" s="396"/>
      <c r="J8" s="397"/>
      <c r="K8" s="1071"/>
      <c r="L8" s="1014"/>
    </row>
    <row r="9" spans="1:15" ht="15">
      <c r="A9" s="369"/>
      <c r="B9" s="370"/>
      <c r="C9" s="369"/>
      <c r="D9" s="370"/>
      <c r="E9" s="345"/>
      <c r="F9" s="1069"/>
      <c r="G9" s="1070"/>
      <c r="H9" s="236"/>
      <c r="I9" s="1072"/>
      <c r="J9" s="1070"/>
      <c r="K9" s="1071"/>
      <c r="L9" s="1014"/>
    </row>
    <row r="10" spans="1:15" ht="15">
      <c r="A10" s="1073"/>
      <c r="B10" s="1070"/>
      <c r="C10" s="1073"/>
      <c r="D10" s="1070"/>
      <c r="E10" s="345"/>
      <c r="F10" s="1069"/>
      <c r="G10" s="1070"/>
      <c r="H10" s="237"/>
      <c r="I10" s="1072"/>
      <c r="J10" s="1070"/>
      <c r="K10" s="1071"/>
      <c r="L10" s="1014"/>
    </row>
    <row r="11" spans="1:15" ht="15">
      <c r="A11" s="1073"/>
      <c r="B11" s="1070"/>
      <c r="C11" s="1073"/>
      <c r="D11" s="1070"/>
      <c r="E11" s="345"/>
      <c r="F11" s="1069"/>
      <c r="G11" s="1070"/>
      <c r="H11" s="237"/>
      <c r="I11" s="1072"/>
      <c r="J11" s="1070"/>
      <c r="K11" s="1071"/>
      <c r="L11" s="1014"/>
    </row>
    <row r="12" spans="1:15" ht="13.5" customHeight="1" thickBot="1">
      <c r="A12" s="1074"/>
      <c r="B12" s="1075"/>
      <c r="C12" s="1074"/>
      <c r="D12" s="1075"/>
      <c r="E12" s="346"/>
      <c r="F12" s="1076"/>
      <c r="G12" s="1075"/>
      <c r="H12" s="238"/>
      <c r="I12" s="1077"/>
      <c r="J12" s="1075"/>
      <c r="K12" s="1078"/>
      <c r="L12" s="1014"/>
    </row>
    <row r="13" spans="1:15" ht="15.75" customHeight="1" thickBot="1">
      <c r="A13" s="362" t="s">
        <v>371</v>
      </c>
      <c r="B13" s="1079"/>
      <c r="C13" s="1079"/>
      <c r="D13" s="1079"/>
      <c r="E13" s="1079"/>
      <c r="F13" s="1079"/>
      <c r="G13" s="1079"/>
      <c r="H13" s="1079"/>
      <c r="I13" s="1079"/>
      <c r="J13" s="985"/>
      <c r="K13" s="324">
        <f>K5</f>
        <v>0</v>
      </c>
      <c r="L13" s="1080"/>
    </row>
    <row r="14" spans="1:15" ht="24.75" customHeight="1" thickBot="1">
      <c r="A14" s="349" t="s">
        <v>372</v>
      </c>
      <c r="B14" s="350"/>
      <c r="C14" s="350"/>
      <c r="D14" s="350"/>
      <c r="E14" s="350"/>
      <c r="F14" s="350"/>
      <c r="G14" s="350"/>
      <c r="H14" s="350"/>
      <c r="I14" s="350"/>
      <c r="J14" s="350"/>
      <c r="K14" s="350"/>
      <c r="L14" s="351"/>
    </row>
    <row r="15" spans="1:15" ht="33" customHeight="1" thickBot="1">
      <c r="A15" s="352" t="s">
        <v>364</v>
      </c>
      <c r="B15" s="353"/>
      <c r="C15" s="352" t="s">
        <v>365</v>
      </c>
      <c r="D15" s="364"/>
      <c r="E15" s="354" t="s">
        <v>366</v>
      </c>
      <c r="F15" s="356"/>
      <c r="G15" s="357"/>
      <c r="H15" s="240" t="s">
        <v>171</v>
      </c>
      <c r="I15" s="354" t="s">
        <v>367</v>
      </c>
      <c r="J15" s="357"/>
      <c r="K15" s="352" t="s">
        <v>368</v>
      </c>
      <c r="L15" s="353"/>
    </row>
    <row r="16" spans="1:15" ht="15">
      <c r="A16" s="1081"/>
      <c r="B16" s="1082"/>
      <c r="C16" s="1081"/>
      <c r="D16" s="1082"/>
      <c r="E16" s="368"/>
      <c r="F16" s="1083"/>
      <c r="G16" s="1084"/>
      <c r="H16" s="239"/>
      <c r="I16" s="1085"/>
      <c r="J16" s="1084"/>
      <c r="K16" s="347">
        <f>SUM(I16:J23)</f>
        <v>0</v>
      </c>
      <c r="L16" s="1082"/>
    </row>
    <row r="17" spans="1:12" ht="15">
      <c r="A17" s="1073"/>
      <c r="B17" s="1070"/>
      <c r="C17" s="1073"/>
      <c r="D17" s="1070"/>
      <c r="E17" s="367"/>
      <c r="F17" s="1069"/>
      <c r="G17" s="1086"/>
      <c r="H17" s="237"/>
      <c r="I17" s="1087"/>
      <c r="J17" s="1086"/>
      <c r="K17" s="1088"/>
      <c r="L17" s="1070"/>
    </row>
    <row r="18" spans="1:12" ht="15">
      <c r="A18" s="1073"/>
      <c r="B18" s="1070"/>
      <c r="C18" s="1073"/>
      <c r="D18" s="1070"/>
      <c r="E18" s="367"/>
      <c r="F18" s="1069"/>
      <c r="G18" s="1086"/>
      <c r="H18" s="237"/>
      <c r="I18" s="1087"/>
      <c r="J18" s="1086"/>
      <c r="K18" s="1088"/>
      <c r="L18" s="1070"/>
    </row>
    <row r="19" spans="1:12" ht="15">
      <c r="A19" s="1073"/>
      <c r="B19" s="1070"/>
      <c r="C19" s="1073"/>
      <c r="D19" s="1070"/>
      <c r="E19" s="367"/>
      <c r="F19" s="1069"/>
      <c r="G19" s="1086"/>
      <c r="H19" s="237"/>
      <c r="I19" s="1087"/>
      <c r="J19" s="1086"/>
      <c r="K19" s="1088"/>
      <c r="L19" s="1070"/>
    </row>
    <row r="20" spans="1:12" ht="15">
      <c r="A20" s="1073"/>
      <c r="B20" s="1070"/>
      <c r="C20" s="1073"/>
      <c r="D20" s="1070"/>
      <c r="E20" s="367"/>
      <c r="F20" s="1069"/>
      <c r="G20" s="1086"/>
      <c r="H20" s="237"/>
      <c r="I20" s="1087"/>
      <c r="J20" s="1086"/>
      <c r="K20" s="1088"/>
      <c r="L20" s="1070"/>
    </row>
    <row r="21" spans="1:12" ht="15">
      <c r="A21" s="1073"/>
      <c r="B21" s="1070"/>
      <c r="C21" s="1073"/>
      <c r="D21" s="1070"/>
      <c r="E21" s="367"/>
      <c r="F21" s="1069"/>
      <c r="G21" s="1086"/>
      <c r="H21" s="237"/>
      <c r="I21" s="1087"/>
      <c r="J21" s="1086"/>
      <c r="K21" s="1088"/>
      <c r="L21" s="1070"/>
    </row>
    <row r="22" spans="1:12" ht="15">
      <c r="A22" s="1073"/>
      <c r="B22" s="1070"/>
      <c r="C22" s="1073"/>
      <c r="D22" s="1070"/>
      <c r="E22" s="367"/>
      <c r="F22" s="1069"/>
      <c r="G22" s="1086"/>
      <c r="H22" s="237"/>
      <c r="I22" s="1087"/>
      <c r="J22" s="1086"/>
      <c r="K22" s="1088"/>
      <c r="L22" s="1070"/>
    </row>
    <row r="23" spans="1:12" ht="13.5" customHeight="1" thickBot="1">
      <c r="A23" s="1074"/>
      <c r="B23" s="1075"/>
      <c r="C23" s="1074"/>
      <c r="D23" s="1075"/>
      <c r="E23" s="367"/>
      <c r="F23" s="1069"/>
      <c r="G23" s="1086"/>
      <c r="H23" s="238"/>
      <c r="I23" s="1089"/>
      <c r="J23" s="1090"/>
      <c r="K23" s="1091"/>
      <c r="L23" s="1075"/>
    </row>
    <row r="24" spans="1:12" ht="15.75" customHeight="1" thickBot="1">
      <c r="A24" s="362" t="s">
        <v>371</v>
      </c>
      <c r="B24" s="1079"/>
      <c r="C24" s="1079"/>
      <c r="D24" s="1079"/>
      <c r="E24" s="1079"/>
      <c r="F24" s="1079"/>
      <c r="G24" s="1079"/>
      <c r="H24" s="1079"/>
      <c r="I24" s="1079"/>
      <c r="J24" s="985"/>
      <c r="K24" s="363">
        <f>K16</f>
        <v>0</v>
      </c>
      <c r="L24" s="1080"/>
    </row>
    <row r="25" spans="1:12" ht="24.75" customHeight="1" thickBot="1">
      <c r="A25" s="349" t="s">
        <v>373</v>
      </c>
      <c r="B25" s="350"/>
      <c r="C25" s="350"/>
      <c r="D25" s="350"/>
      <c r="E25" s="350"/>
      <c r="F25" s="350"/>
      <c r="G25" s="350"/>
      <c r="H25" s="350"/>
      <c r="I25" s="350"/>
      <c r="J25" s="350"/>
      <c r="K25" s="350"/>
      <c r="L25" s="351"/>
    </row>
    <row r="26" spans="1:12" ht="33.75" customHeight="1" thickBot="1">
      <c r="A26" s="352" t="s">
        <v>364</v>
      </c>
      <c r="B26" s="353"/>
      <c r="C26" s="354" t="s">
        <v>365</v>
      </c>
      <c r="D26" s="364"/>
      <c r="E26" s="352" t="s">
        <v>366</v>
      </c>
      <c r="F26" s="356"/>
      <c r="G26" s="353"/>
      <c r="H26" s="240" t="s">
        <v>171</v>
      </c>
      <c r="I26" s="352" t="s">
        <v>367</v>
      </c>
      <c r="J26" s="353"/>
      <c r="K26" s="365" t="s">
        <v>368</v>
      </c>
      <c r="L26" s="353"/>
    </row>
    <row r="27" spans="1:12" ht="15">
      <c r="A27" s="1081"/>
      <c r="B27" s="1082"/>
      <c r="C27" s="1092"/>
      <c r="D27" s="1093"/>
      <c r="E27" s="366"/>
      <c r="F27" s="1094"/>
      <c r="G27" s="1093"/>
      <c r="H27" s="241"/>
      <c r="I27" s="1095"/>
      <c r="J27" s="1093"/>
      <c r="K27" s="361">
        <f>SUM(I27:J34)</f>
        <v>0</v>
      </c>
      <c r="L27" s="1082"/>
    </row>
    <row r="28" spans="1:12" ht="15">
      <c r="A28" s="1073"/>
      <c r="B28" s="1070"/>
      <c r="C28" s="1073"/>
      <c r="D28" s="1070"/>
      <c r="E28" s="345"/>
      <c r="F28" s="1069"/>
      <c r="G28" s="1070"/>
      <c r="H28" s="237"/>
      <c r="I28" s="1072"/>
      <c r="J28" s="1070"/>
      <c r="K28" s="1096"/>
      <c r="L28" s="1070"/>
    </row>
    <row r="29" spans="1:12" ht="15">
      <c r="A29" s="1073"/>
      <c r="B29" s="1070"/>
      <c r="C29" s="1073"/>
      <c r="D29" s="1070"/>
      <c r="E29" s="345"/>
      <c r="F29" s="1069"/>
      <c r="G29" s="1070"/>
      <c r="H29" s="237"/>
      <c r="I29" s="1072"/>
      <c r="J29" s="1070"/>
      <c r="K29" s="1096"/>
      <c r="L29" s="1070"/>
    </row>
    <row r="30" spans="1:12" ht="15">
      <c r="A30" s="1073"/>
      <c r="B30" s="1070"/>
      <c r="C30" s="1073"/>
      <c r="D30" s="1070"/>
      <c r="E30" s="345"/>
      <c r="F30" s="1069"/>
      <c r="G30" s="1070"/>
      <c r="H30" s="237"/>
      <c r="I30" s="1072"/>
      <c r="J30" s="1070"/>
      <c r="K30" s="1096"/>
      <c r="L30" s="1070"/>
    </row>
    <row r="31" spans="1:12" ht="15">
      <c r="A31" s="1073"/>
      <c r="B31" s="1070"/>
      <c r="C31" s="1073"/>
      <c r="D31" s="1070"/>
      <c r="E31" s="345"/>
      <c r="F31" s="1069"/>
      <c r="G31" s="1070"/>
      <c r="H31" s="237"/>
      <c r="I31" s="1072"/>
      <c r="J31" s="1070"/>
      <c r="K31" s="1096"/>
      <c r="L31" s="1070"/>
    </row>
    <row r="32" spans="1:12" ht="15">
      <c r="A32" s="1073"/>
      <c r="B32" s="1070"/>
      <c r="C32" s="1073"/>
      <c r="D32" s="1070"/>
      <c r="E32" s="345"/>
      <c r="F32" s="1069"/>
      <c r="G32" s="1070"/>
      <c r="H32" s="237"/>
      <c r="I32" s="1072"/>
      <c r="J32" s="1070"/>
      <c r="K32" s="1096"/>
      <c r="L32" s="1070"/>
    </row>
    <row r="33" spans="1:12" ht="15">
      <c r="A33" s="1073"/>
      <c r="B33" s="1070"/>
      <c r="C33" s="1073"/>
      <c r="D33" s="1070"/>
      <c r="E33" s="345"/>
      <c r="F33" s="1069"/>
      <c r="G33" s="1070"/>
      <c r="H33" s="237"/>
      <c r="I33" s="1072"/>
      <c r="J33" s="1070"/>
      <c r="K33" s="1096"/>
      <c r="L33" s="1070"/>
    </row>
    <row r="34" spans="1:12" ht="13.5" customHeight="1" thickBot="1">
      <c r="A34" s="1074"/>
      <c r="B34" s="1075"/>
      <c r="C34" s="1074"/>
      <c r="D34" s="1075"/>
      <c r="E34" s="346"/>
      <c r="F34" s="1076"/>
      <c r="G34" s="1075"/>
      <c r="H34" s="238"/>
      <c r="I34" s="1077"/>
      <c r="J34" s="1075"/>
      <c r="K34" s="1097"/>
      <c r="L34" s="1098"/>
    </row>
    <row r="35" spans="1:12" ht="18" thickBot="1">
      <c r="A35" s="348" t="s">
        <v>371</v>
      </c>
      <c r="B35" s="1079"/>
      <c r="C35" s="1079"/>
      <c r="D35" s="1079"/>
      <c r="E35" s="1079"/>
      <c r="F35" s="1079"/>
      <c r="G35" s="1079"/>
      <c r="H35" s="1079"/>
      <c r="I35" s="1079"/>
      <c r="J35" s="985"/>
      <c r="K35" s="324">
        <f>K27</f>
        <v>0</v>
      </c>
      <c r="L35" s="1080"/>
    </row>
    <row r="36" spans="1:12" ht="24.75" customHeight="1">
      <c r="A36" s="349" t="s">
        <v>374</v>
      </c>
      <c r="B36" s="350"/>
      <c r="C36" s="350"/>
      <c r="D36" s="350"/>
      <c r="E36" s="350"/>
      <c r="F36" s="350"/>
      <c r="G36" s="350"/>
      <c r="H36" s="350"/>
      <c r="I36" s="350"/>
      <c r="J36" s="350"/>
      <c r="K36" s="350"/>
      <c r="L36" s="351"/>
    </row>
    <row r="37" spans="1:12" ht="33" customHeight="1">
      <c r="A37" s="833" t="s">
        <v>364</v>
      </c>
      <c r="B37" s="834"/>
      <c r="C37" s="835" t="s">
        <v>365</v>
      </c>
      <c r="D37" s="836"/>
      <c r="E37" s="835" t="s">
        <v>366</v>
      </c>
      <c r="F37" s="834"/>
      <c r="G37" s="834"/>
      <c r="H37" s="234" t="s">
        <v>171</v>
      </c>
      <c r="I37" s="835" t="s">
        <v>367</v>
      </c>
      <c r="J37" s="834"/>
      <c r="K37" s="835" t="s">
        <v>368</v>
      </c>
      <c r="L37" s="837"/>
    </row>
    <row r="38" spans="1:12" ht="15">
      <c r="A38" s="838"/>
      <c r="B38" s="1069"/>
      <c r="C38" s="839"/>
      <c r="D38" s="1069"/>
      <c r="E38" s="831"/>
      <c r="F38" s="1069"/>
      <c r="G38" s="1069"/>
      <c r="H38" s="127"/>
      <c r="I38" s="830"/>
      <c r="J38" s="1069"/>
      <c r="K38" s="832">
        <f>SUM(I38:J45)</f>
        <v>0</v>
      </c>
      <c r="L38" s="1070"/>
    </row>
    <row r="39" spans="1:12" ht="15">
      <c r="A39" s="1073"/>
      <c r="B39" s="1069"/>
      <c r="C39" s="1105"/>
      <c r="D39" s="1069"/>
      <c r="E39" s="831"/>
      <c r="F39" s="1069"/>
      <c r="G39" s="1069"/>
      <c r="H39" s="125"/>
      <c r="I39" s="1106"/>
      <c r="J39" s="1069"/>
      <c r="K39" s="1107"/>
      <c r="L39" s="1070"/>
    </row>
    <row r="40" spans="1:12" ht="15">
      <c r="A40" s="1073"/>
      <c r="B40" s="1069"/>
      <c r="C40" s="1105"/>
      <c r="D40" s="1069"/>
      <c r="E40" s="831"/>
      <c r="F40" s="1069"/>
      <c r="G40" s="1069"/>
      <c r="H40" s="125"/>
      <c r="I40" s="1106"/>
      <c r="J40" s="1069"/>
      <c r="K40" s="1107"/>
      <c r="L40" s="1070"/>
    </row>
    <row r="41" spans="1:12" ht="15">
      <c r="A41" s="1073"/>
      <c r="B41" s="1069"/>
      <c r="C41" s="1105"/>
      <c r="D41" s="1069"/>
      <c r="E41" s="831"/>
      <c r="F41" s="1069"/>
      <c r="G41" s="1069"/>
      <c r="H41" s="125"/>
      <c r="I41" s="1106"/>
      <c r="J41" s="1069"/>
      <c r="K41" s="1107"/>
      <c r="L41" s="1070"/>
    </row>
    <row r="42" spans="1:12" ht="15">
      <c r="A42" s="1073"/>
      <c r="B42" s="1069"/>
      <c r="C42" s="1105"/>
      <c r="D42" s="1069"/>
      <c r="E42" s="831"/>
      <c r="F42" s="1069"/>
      <c r="G42" s="1069"/>
      <c r="H42" s="125"/>
      <c r="I42" s="1106"/>
      <c r="J42" s="1069"/>
      <c r="K42" s="1107"/>
      <c r="L42" s="1070"/>
    </row>
    <row r="43" spans="1:12" ht="15">
      <c r="A43" s="1073"/>
      <c r="B43" s="1069"/>
      <c r="C43" s="1105"/>
      <c r="D43" s="1069"/>
      <c r="E43" s="831"/>
      <c r="F43" s="1069"/>
      <c r="G43" s="1069"/>
      <c r="H43" s="125"/>
      <c r="I43" s="1106"/>
      <c r="J43" s="1069"/>
      <c r="K43" s="1107"/>
      <c r="L43" s="1070"/>
    </row>
    <row r="44" spans="1:12" ht="15">
      <c r="A44" s="1073"/>
      <c r="B44" s="1069"/>
      <c r="C44" s="1105"/>
      <c r="D44" s="1069"/>
      <c r="E44" s="831"/>
      <c r="F44" s="1069"/>
      <c r="G44" s="1069"/>
      <c r="H44" s="125"/>
      <c r="I44" s="1106"/>
      <c r="J44" s="1069"/>
      <c r="K44" s="1107"/>
      <c r="L44" s="1070"/>
    </row>
    <row r="45" spans="1:12" ht="13.5" customHeight="1" thickBot="1">
      <c r="A45" s="1108"/>
      <c r="B45" s="1109"/>
      <c r="C45" s="1110"/>
      <c r="D45" s="1109"/>
      <c r="E45" s="831"/>
      <c r="F45" s="1069"/>
      <c r="G45" s="1069"/>
      <c r="H45" s="126"/>
      <c r="I45" s="1111"/>
      <c r="J45" s="1109"/>
      <c r="K45" s="1109"/>
      <c r="L45" s="1098"/>
    </row>
    <row r="46" spans="1:12" ht="19.5" thickBot="1">
      <c r="A46" s="323" t="s">
        <v>371</v>
      </c>
      <c r="B46" s="1079"/>
      <c r="C46" s="1079"/>
      <c r="D46" s="1079"/>
      <c r="E46" s="1079"/>
      <c r="F46" s="1079"/>
      <c r="G46" s="1079"/>
      <c r="H46" s="1079"/>
      <c r="I46" s="1079"/>
      <c r="J46" s="985"/>
      <c r="K46" s="324">
        <f>K38</f>
        <v>0</v>
      </c>
      <c r="L46" s="1080"/>
    </row>
    <row r="47" spans="1:12" ht="19.5" thickBot="1">
      <c r="A47" s="325" t="s">
        <v>375</v>
      </c>
      <c r="B47" s="1101"/>
      <c r="C47" s="1101"/>
      <c r="D47" s="1101"/>
      <c r="E47" s="1101"/>
      <c r="F47" s="1101"/>
      <c r="G47" s="1101"/>
      <c r="H47" s="1101"/>
      <c r="I47" s="1101"/>
      <c r="J47" s="1102"/>
      <c r="K47" s="326">
        <f>K46+K35+K24+K13</f>
        <v>0</v>
      </c>
      <c r="L47" s="1013"/>
    </row>
    <row r="48" spans="1:12" ht="22.5" customHeight="1" thickBot="1">
      <c r="A48" s="327" t="s">
        <v>376</v>
      </c>
      <c r="B48" s="1103"/>
      <c r="C48" s="1103"/>
      <c r="D48" s="1103"/>
      <c r="E48" s="1103"/>
      <c r="F48" s="1103"/>
      <c r="G48" s="1103"/>
      <c r="H48" s="1103"/>
      <c r="I48" s="1103"/>
      <c r="J48" s="1104"/>
      <c r="K48" s="328"/>
      <c r="L48" s="1018"/>
    </row>
    <row r="49" spans="1:12" ht="24.75" customHeight="1" thickBot="1">
      <c r="A49" s="825" t="s">
        <v>377</v>
      </c>
      <c r="B49" s="826"/>
      <c r="C49" s="826"/>
      <c r="D49" s="826"/>
      <c r="E49" s="826"/>
      <c r="F49" s="826"/>
      <c r="G49" s="826"/>
      <c r="H49" s="826"/>
      <c r="I49" s="826"/>
      <c r="J49" s="826"/>
      <c r="K49" s="826"/>
      <c r="L49" s="827"/>
    </row>
    <row r="50" spans="1:12" ht="15.75">
      <c r="A50" s="242" t="s">
        <v>79</v>
      </c>
      <c r="B50" s="243" t="s">
        <v>378</v>
      </c>
      <c r="C50" s="243" t="s">
        <v>379</v>
      </c>
      <c r="D50" s="244" t="s">
        <v>366</v>
      </c>
      <c r="E50" s="245" t="s">
        <v>380</v>
      </c>
      <c r="F50" s="243" t="s">
        <v>381</v>
      </c>
      <c r="G50" s="246" t="s">
        <v>382</v>
      </c>
      <c r="H50" s="246" t="s">
        <v>383</v>
      </c>
      <c r="I50" s="828" t="s">
        <v>384</v>
      </c>
      <c r="J50" s="828"/>
      <c r="K50" s="828"/>
      <c r="L50" s="829"/>
    </row>
    <row r="51" spans="1:12">
      <c r="A51" s="128"/>
      <c r="B51" s="129"/>
      <c r="C51" s="129"/>
      <c r="D51" s="129"/>
      <c r="E51" s="130"/>
      <c r="F51" s="131"/>
      <c r="G51" s="247">
        <f>SUM(E51+F51)</f>
        <v>0</v>
      </c>
      <c r="H51" s="132"/>
      <c r="I51" s="820"/>
      <c r="J51" s="336"/>
      <c r="K51" s="336"/>
      <c r="L51" s="821"/>
    </row>
    <row r="52" spans="1:12">
      <c r="A52" s="128"/>
      <c r="B52" s="129"/>
      <c r="C52" s="129"/>
      <c r="D52" s="129"/>
      <c r="E52" s="133"/>
      <c r="F52" s="131"/>
      <c r="G52" s="247">
        <f>SUM(E52+F52)</f>
        <v>0</v>
      </c>
      <c r="H52" s="132"/>
      <c r="I52" s="820"/>
      <c r="J52" s="336"/>
      <c r="K52" s="336"/>
      <c r="L52" s="821"/>
    </row>
    <row r="53" spans="1:12">
      <c r="A53" s="128"/>
      <c r="B53" s="129"/>
      <c r="C53" s="129"/>
      <c r="D53" s="129"/>
      <c r="E53" s="133"/>
      <c r="F53" s="131"/>
      <c r="G53" s="247">
        <f>SUM(E53+F53)</f>
        <v>0</v>
      </c>
      <c r="H53" s="132"/>
      <c r="I53" s="820"/>
      <c r="J53" s="336"/>
      <c r="K53" s="336"/>
      <c r="L53" s="821"/>
    </row>
    <row r="54" spans="1:12">
      <c r="A54" s="128"/>
      <c r="B54" s="129"/>
      <c r="C54" s="129"/>
      <c r="D54" s="129"/>
      <c r="E54" s="133"/>
      <c r="F54" s="131"/>
      <c r="G54" s="247">
        <f>SUM(E54+F54)</f>
        <v>0</v>
      </c>
      <c r="H54" s="132"/>
      <c r="I54" s="820"/>
      <c r="J54" s="336"/>
      <c r="K54" s="336"/>
      <c r="L54" s="821"/>
    </row>
    <row r="55" spans="1:12">
      <c r="A55" s="129"/>
      <c r="B55" s="129"/>
      <c r="C55" s="153"/>
      <c r="D55" s="153"/>
      <c r="E55" s="133"/>
      <c r="F55" s="131"/>
      <c r="G55" s="247">
        <f>SUM(E55+F55)</f>
        <v>0</v>
      </c>
      <c r="H55" s="132"/>
      <c r="I55" s="820"/>
      <c r="J55" s="336"/>
      <c r="K55" s="336"/>
      <c r="L55" s="821"/>
    </row>
    <row r="56" spans="1:12">
      <c r="A56" s="129"/>
      <c r="B56" s="129"/>
      <c r="C56" s="129"/>
      <c r="D56" s="129"/>
      <c r="E56" s="133"/>
      <c r="F56" s="131"/>
      <c r="G56" s="247">
        <f>SUM(E56+F56)</f>
        <v>0</v>
      </c>
      <c r="H56" s="132"/>
      <c r="I56" s="820"/>
      <c r="J56" s="336"/>
      <c r="K56" s="336"/>
      <c r="L56" s="821"/>
    </row>
    <row r="57" spans="1:12">
      <c r="A57" s="129"/>
      <c r="B57" s="129"/>
      <c r="C57" s="129"/>
      <c r="D57" s="129"/>
      <c r="E57" s="133"/>
      <c r="F57" s="131"/>
      <c r="G57" s="247">
        <f>SUM(E57+F57)</f>
        <v>0</v>
      </c>
      <c r="H57" s="132"/>
      <c r="I57" s="820"/>
      <c r="J57" s="336"/>
      <c r="K57" s="336"/>
      <c r="L57" s="821"/>
    </row>
    <row r="58" spans="1:12">
      <c r="A58" s="129"/>
      <c r="B58" s="129"/>
      <c r="C58" s="129"/>
      <c r="D58" s="129"/>
      <c r="E58" s="133"/>
      <c r="F58" s="131"/>
      <c r="G58" s="247">
        <f>SUM(E58+F58)</f>
        <v>0</v>
      </c>
      <c r="H58" s="132"/>
      <c r="I58" s="820"/>
      <c r="J58" s="336"/>
      <c r="K58" s="336"/>
      <c r="L58" s="821"/>
    </row>
    <row r="59" spans="1:12">
      <c r="A59" s="129"/>
      <c r="B59" s="129"/>
      <c r="C59" s="129"/>
      <c r="D59" s="129"/>
      <c r="E59" s="133"/>
      <c r="F59" s="131"/>
      <c r="G59" s="247">
        <f>SUM(E59+F59)</f>
        <v>0</v>
      </c>
      <c r="H59" s="132"/>
      <c r="I59" s="820"/>
      <c r="J59" s="336"/>
      <c r="K59" s="336"/>
      <c r="L59" s="821"/>
    </row>
    <row r="60" spans="1:12">
      <c r="A60" s="129"/>
      <c r="B60" s="129"/>
      <c r="C60" s="129"/>
      <c r="D60" s="129"/>
      <c r="E60" s="133"/>
      <c r="F60" s="131"/>
      <c r="G60" s="247">
        <f>SUM(E60+F60)</f>
        <v>0</v>
      </c>
      <c r="H60" s="132"/>
      <c r="I60" s="820"/>
      <c r="J60" s="336"/>
      <c r="K60" s="336"/>
      <c r="L60" s="821"/>
    </row>
    <row r="61" spans="1:12">
      <c r="A61" s="129"/>
      <c r="B61" s="129"/>
      <c r="C61" s="129"/>
      <c r="D61" s="129"/>
      <c r="E61" s="133"/>
      <c r="F61" s="131"/>
      <c r="G61" s="247">
        <f>SUM(E61+F61)</f>
        <v>0</v>
      </c>
      <c r="H61" s="132"/>
      <c r="I61" s="820"/>
      <c r="J61" s="336"/>
      <c r="K61" s="336"/>
      <c r="L61" s="821"/>
    </row>
    <row r="62" spans="1:12">
      <c r="A62" s="129"/>
      <c r="B62" s="129"/>
      <c r="C62" s="129"/>
      <c r="D62" s="129"/>
      <c r="E62" s="133"/>
      <c r="F62" s="131"/>
      <c r="G62" s="247">
        <f>SUM(E62+F62)</f>
        <v>0</v>
      </c>
      <c r="H62" s="132"/>
      <c r="I62" s="820"/>
      <c r="J62" s="336"/>
      <c r="K62" s="336"/>
      <c r="L62" s="821"/>
    </row>
    <row r="63" spans="1:12">
      <c r="A63" s="129"/>
      <c r="B63" s="129"/>
      <c r="C63" s="129"/>
      <c r="D63" s="129"/>
      <c r="E63" s="133"/>
      <c r="F63" s="131"/>
      <c r="G63" s="247">
        <f>SUM(E63+F63)</f>
        <v>0</v>
      </c>
      <c r="H63" s="132"/>
      <c r="I63" s="820"/>
      <c r="J63" s="336"/>
      <c r="K63" s="336"/>
      <c r="L63" s="821"/>
    </row>
    <row r="64" spans="1:12" ht="13.5" thickBot="1">
      <c r="A64" s="134"/>
      <c r="B64" s="134"/>
      <c r="C64" s="134"/>
      <c r="D64" s="134"/>
      <c r="E64" s="135"/>
      <c r="F64" s="136"/>
      <c r="G64" s="248">
        <f>SUM(E64+F64)</f>
        <v>0</v>
      </c>
      <c r="H64" s="137"/>
      <c r="I64" s="822"/>
      <c r="J64" s="823"/>
      <c r="K64" s="823"/>
      <c r="L64" s="824">
        <f t="shared" ref="L64" si="0">I64*J64*K64</f>
        <v>0</v>
      </c>
    </row>
    <row r="65" spans="1:12" ht="16.5" thickBot="1">
      <c r="A65" s="840" t="s">
        <v>394</v>
      </c>
      <c r="B65" s="320"/>
      <c r="C65" s="320"/>
      <c r="D65" s="320"/>
      <c r="E65" s="320"/>
      <c r="F65" s="841"/>
      <c r="G65" s="341">
        <f>SUM(G51:G64)</f>
        <v>0</v>
      </c>
      <c r="H65" s="842"/>
      <c r="I65" s="842"/>
      <c r="J65" s="842"/>
      <c r="K65" s="842"/>
      <c r="L65" s="843"/>
    </row>
    <row r="66" spans="1:12" ht="13.5" thickBot="1">
      <c r="A66" s="977"/>
      <c r="B66" s="978"/>
      <c r="C66" s="978"/>
      <c r="D66" s="978"/>
      <c r="E66" s="978"/>
      <c r="F66" s="978"/>
      <c r="G66" s="978"/>
      <c r="H66" s="978"/>
      <c r="I66" s="978"/>
      <c r="J66" s="978"/>
      <c r="K66" s="978"/>
      <c r="L66" s="979"/>
    </row>
  </sheetData>
  <protectedRanges>
    <protectedRange algorithmName="SHA-512" hashValue="VZ9hrfVBIHOUf6PI9xKgKikBhXcIH/RPQNfNv5dqF3J6Mg84pTvZ/kOimkdCOf5fSxlEId1SunsKD05xaukJXw==" saltValue="pzWXQZ9p01FXhJ9uK2hwsw==" spinCount="100000" sqref="A2:L64" name="Range1_1" securityDescriptor="O:WDG:WDD:(A;;CC;;;S-1-5-21-314122457-743516510-1361462980-236495)(A;;CC;;;S-1-5-21-314122457-743516510-1361462980-39239)(A;;CC;;;S-1-5-21-314122457-743516510-1361462980-171270)(A;;CC;;;S-1-5-21-314122457-743516510-1361462980-239673)(A;;CC;;;S-1-5-21-314122457-743516510-1361462980-84998)(A;;CC;;;S-1-5-21-314122457-743516510-1361462980-90669)(A;;CC;;;S-1-5-21-314122457-743516510-1361462980-151062)(A;;CC;;;S-1-5-21-314122457-743516510-1361462980-10737)(A;;CC;;;S-1-5-21-314122457-743516510-1361462980-248648)(A;;CC;;;S-1-5-21-314122457-743516510-1361462980-20331)(A;;CC;;;S-1-5-21-314122457-743516510-1361462980-160059)(A;;CC;;;S-1-5-21-314122457-743516510-1361462980-161682)(A;;CC;;;S-1-5-21-314122457-743516510-1361462980-178788)(A;;CC;;;S-1-5-21-314122457-743516510-1361462980-212089)(A;;CC;;;S-1-5-21-314122457-743516510-1361462980-143507)(A;;CC;;;S-1-5-21-314122457-743516510-1361462980-278230)"/>
  </protectedRanges>
  <mergeCells count="190">
    <mergeCell ref="A65:F65"/>
    <mergeCell ref="G65:L65"/>
    <mergeCell ref="A66:L66"/>
    <mergeCell ref="K5:L12"/>
    <mergeCell ref="A6:B6"/>
    <mergeCell ref="C6:D6"/>
    <mergeCell ref="E6:G6"/>
    <mergeCell ref="I6:J6"/>
    <mergeCell ref="A7:B7"/>
    <mergeCell ref="C7:D7"/>
    <mergeCell ref="E7:G7"/>
    <mergeCell ref="I7:J7"/>
    <mergeCell ref="A8:B8"/>
    <mergeCell ref="C8:D8"/>
    <mergeCell ref="E8:G8"/>
    <mergeCell ref="I8:J8"/>
    <mergeCell ref="A5:B5"/>
    <mergeCell ref="C5:D5"/>
    <mergeCell ref="E5:G5"/>
    <mergeCell ref="I5:J5"/>
    <mergeCell ref="A11:B11"/>
    <mergeCell ref="C11:D11"/>
    <mergeCell ref="E11:G11"/>
    <mergeCell ref="I11:J11"/>
    <mergeCell ref="A1:L1"/>
    <mergeCell ref="A2:B2"/>
    <mergeCell ref="C2:L2"/>
    <mergeCell ref="A3:L3"/>
    <mergeCell ref="A4:B4"/>
    <mergeCell ref="C4:D4"/>
    <mergeCell ref="E4:G4"/>
    <mergeCell ref="I4:J4"/>
    <mergeCell ref="K4:L4"/>
    <mergeCell ref="A12:B12"/>
    <mergeCell ref="C12:D12"/>
    <mergeCell ref="E12:G12"/>
    <mergeCell ref="I12:J12"/>
    <mergeCell ref="A9:B9"/>
    <mergeCell ref="C9:D9"/>
    <mergeCell ref="E9:G9"/>
    <mergeCell ref="I9:J9"/>
    <mergeCell ref="A10:B10"/>
    <mergeCell ref="C10:D10"/>
    <mergeCell ref="E10:G10"/>
    <mergeCell ref="I10:J10"/>
    <mergeCell ref="K16:L23"/>
    <mergeCell ref="A17:B17"/>
    <mergeCell ref="C17:D17"/>
    <mergeCell ref="E17:G17"/>
    <mergeCell ref="I17:J17"/>
    <mergeCell ref="A18:B18"/>
    <mergeCell ref="A13:J13"/>
    <mergeCell ref="K13:L13"/>
    <mergeCell ref="A14:L14"/>
    <mergeCell ref="A15:B15"/>
    <mergeCell ref="C15:D15"/>
    <mergeCell ref="E15:G15"/>
    <mergeCell ref="I15:J15"/>
    <mergeCell ref="K15:L15"/>
    <mergeCell ref="C18:D18"/>
    <mergeCell ref="E18:G18"/>
    <mergeCell ref="I18:J18"/>
    <mergeCell ref="A19:B19"/>
    <mergeCell ref="C19:D19"/>
    <mergeCell ref="E19:G19"/>
    <mergeCell ref="I19:J19"/>
    <mergeCell ref="A16:B16"/>
    <mergeCell ref="C16:D16"/>
    <mergeCell ref="E16:G16"/>
    <mergeCell ref="I16:J16"/>
    <mergeCell ref="A22:B22"/>
    <mergeCell ref="C22:D22"/>
    <mergeCell ref="E22:G22"/>
    <mergeCell ref="I22:J22"/>
    <mergeCell ref="A23:B23"/>
    <mergeCell ref="C23:D23"/>
    <mergeCell ref="E23:G23"/>
    <mergeCell ref="I23:J23"/>
    <mergeCell ref="A20:B20"/>
    <mergeCell ref="C20:D20"/>
    <mergeCell ref="E20:G20"/>
    <mergeCell ref="I20:J20"/>
    <mergeCell ref="A21:B21"/>
    <mergeCell ref="C21:D21"/>
    <mergeCell ref="E21:G21"/>
    <mergeCell ref="I21:J21"/>
    <mergeCell ref="K27:L34"/>
    <mergeCell ref="A28:B28"/>
    <mergeCell ref="C28:D28"/>
    <mergeCell ref="E28:G28"/>
    <mergeCell ref="I28:J28"/>
    <mergeCell ref="A29:B29"/>
    <mergeCell ref="A24:J24"/>
    <mergeCell ref="K24:L24"/>
    <mergeCell ref="A25:L25"/>
    <mergeCell ref="A26:B26"/>
    <mergeCell ref="C26:D26"/>
    <mergeCell ref="E26:G26"/>
    <mergeCell ref="I26:J26"/>
    <mergeCell ref="K26:L26"/>
    <mergeCell ref="C29:D29"/>
    <mergeCell ref="E29:G29"/>
    <mergeCell ref="I29:J29"/>
    <mergeCell ref="A30:B30"/>
    <mergeCell ref="C30:D30"/>
    <mergeCell ref="E30:G30"/>
    <mergeCell ref="I30:J30"/>
    <mergeCell ref="A27:B27"/>
    <mergeCell ref="C27:D27"/>
    <mergeCell ref="E27:G27"/>
    <mergeCell ref="I27:J27"/>
    <mergeCell ref="A33:B33"/>
    <mergeCell ref="C33:D33"/>
    <mergeCell ref="E33:G33"/>
    <mergeCell ref="I33:J33"/>
    <mergeCell ref="A34:B34"/>
    <mergeCell ref="C34:D34"/>
    <mergeCell ref="E34:G34"/>
    <mergeCell ref="I34:J34"/>
    <mergeCell ref="A31:B31"/>
    <mergeCell ref="C31:D31"/>
    <mergeCell ref="E31:G31"/>
    <mergeCell ref="I31:J31"/>
    <mergeCell ref="A32:B32"/>
    <mergeCell ref="C32:D32"/>
    <mergeCell ref="E32:G32"/>
    <mergeCell ref="I32:J32"/>
    <mergeCell ref="K38:L45"/>
    <mergeCell ref="A39:B39"/>
    <mergeCell ref="C39:D39"/>
    <mergeCell ref="E39:G39"/>
    <mergeCell ref="I39:J39"/>
    <mergeCell ref="A40:B40"/>
    <mergeCell ref="A35:J35"/>
    <mergeCell ref="K35:L35"/>
    <mergeCell ref="A36:L36"/>
    <mergeCell ref="A37:B37"/>
    <mergeCell ref="C37:D37"/>
    <mergeCell ref="E37:G37"/>
    <mergeCell ref="I37:J37"/>
    <mergeCell ref="K37:L37"/>
    <mergeCell ref="C40:D40"/>
    <mergeCell ref="E40:G40"/>
    <mergeCell ref="I40:J40"/>
    <mergeCell ref="A41:B41"/>
    <mergeCell ref="C41:D41"/>
    <mergeCell ref="E41:G41"/>
    <mergeCell ref="I41:J41"/>
    <mergeCell ref="A38:B38"/>
    <mergeCell ref="C38:D38"/>
    <mergeCell ref="E38:G38"/>
    <mergeCell ref="I38:J38"/>
    <mergeCell ref="A44:B44"/>
    <mergeCell ref="C44:D44"/>
    <mergeCell ref="E44:G44"/>
    <mergeCell ref="I44:J44"/>
    <mergeCell ref="A45:B45"/>
    <mergeCell ref="C45:D45"/>
    <mergeCell ref="E45:G45"/>
    <mergeCell ref="I45:J45"/>
    <mergeCell ref="A42:B42"/>
    <mergeCell ref="C42:D42"/>
    <mergeCell ref="E42:G42"/>
    <mergeCell ref="I42:J42"/>
    <mergeCell ref="A43:B43"/>
    <mergeCell ref="C43:D43"/>
    <mergeCell ref="E43:G43"/>
    <mergeCell ref="I43:J43"/>
    <mergeCell ref="I51:L51"/>
    <mergeCell ref="I52:L52"/>
    <mergeCell ref="I53:L53"/>
    <mergeCell ref="I54:L54"/>
    <mergeCell ref="I55:L55"/>
    <mergeCell ref="A46:J46"/>
    <mergeCell ref="K46:L46"/>
    <mergeCell ref="A47:J47"/>
    <mergeCell ref="K47:L47"/>
    <mergeCell ref="A48:J48"/>
    <mergeCell ref="K48:L48"/>
    <mergeCell ref="A49:L49"/>
    <mergeCell ref="I50:L50"/>
    <mergeCell ref="I62:L62"/>
    <mergeCell ref="I63:L63"/>
    <mergeCell ref="I56:L56"/>
    <mergeCell ref="I57:L57"/>
    <mergeCell ref="I58:L58"/>
    <mergeCell ref="I59:L59"/>
    <mergeCell ref="I60:L60"/>
    <mergeCell ref="I61:L61"/>
    <mergeCell ref="I64:L6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43F688E1-63A4-4DF5-AD61-7C706F74F71A}">
          <x14:formula1>
            <xm:f>Sheet2!$A$1:$A$14</xm:f>
          </x14:formula1>
          <xm:sqref>E5:G12 E16:G23 E27:G34 E38:G45</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DE0D4-B9A4-40C7-8707-92D546FFBD6B}">
  <sheetPr>
    <tabColor theme="5" tint="0.79998168889431442"/>
    <outlinePr summaryBelow="0" summaryRight="0"/>
  </sheetPr>
  <dimension ref="A1:AC1000"/>
  <sheetViews>
    <sheetView topLeftCell="A22" workbookViewId="0">
      <selection activeCell="A28" sqref="A28:B28"/>
    </sheetView>
  </sheetViews>
  <sheetFormatPr defaultColWidth="12.5703125" defaultRowHeight="15.75" customHeight="1"/>
  <cols>
    <col min="1" max="1" width="12.5703125" style="74"/>
    <col min="2" max="2" width="15.28515625" style="74" bestFit="1" customWidth="1"/>
    <col min="3" max="3" width="12.5703125" style="74"/>
    <col min="4" max="4" width="30" style="74" customWidth="1"/>
    <col min="5" max="5" width="16.7109375" style="74" customWidth="1"/>
    <col min="6" max="6" width="16.140625" style="74" customWidth="1"/>
    <col min="7" max="7" width="15.140625" style="74" customWidth="1"/>
    <col min="8" max="8" width="21.7109375" style="74" customWidth="1"/>
    <col min="9" max="16384" width="12.5703125" style="74"/>
  </cols>
  <sheetData>
    <row r="1" spans="1:29" ht="33.75" customHeight="1">
      <c r="A1" s="847" t="s">
        <v>414</v>
      </c>
      <c r="B1" s="848"/>
      <c r="C1" s="848"/>
      <c r="D1" s="848"/>
      <c r="E1" s="848"/>
      <c r="F1" s="848"/>
      <c r="G1" s="848"/>
      <c r="H1" s="848"/>
      <c r="I1" s="848"/>
      <c r="J1" s="848"/>
      <c r="K1" s="848"/>
      <c r="L1" s="849"/>
      <c r="M1" s="73"/>
      <c r="N1" s="73"/>
      <c r="O1" s="73"/>
      <c r="P1" s="73"/>
      <c r="Q1" s="73"/>
      <c r="R1" s="73"/>
      <c r="S1" s="73"/>
      <c r="T1" s="73"/>
      <c r="U1" s="73"/>
      <c r="V1" s="73"/>
      <c r="W1" s="73"/>
      <c r="X1" s="73"/>
      <c r="Y1" s="73"/>
      <c r="Z1" s="73"/>
      <c r="AA1" s="73"/>
      <c r="AB1" s="73"/>
      <c r="AC1" s="73"/>
    </row>
    <row r="2" spans="1:29" ht="34.5" customHeight="1" thickTop="1" thickBot="1">
      <c r="A2" s="850" t="s">
        <v>415</v>
      </c>
      <c r="B2" s="851"/>
      <c r="C2" s="851"/>
      <c r="D2" s="851"/>
      <c r="E2" s="851"/>
      <c r="F2" s="851"/>
      <c r="G2" s="851"/>
      <c r="H2" s="851"/>
      <c r="I2" s="851"/>
      <c r="J2" s="851"/>
      <c r="K2" s="851"/>
      <c r="L2" s="852"/>
      <c r="M2" s="73"/>
      <c r="N2" s="73"/>
      <c r="O2" s="73"/>
      <c r="P2" s="73"/>
      <c r="Q2" s="73"/>
      <c r="R2" s="73"/>
      <c r="S2" s="73"/>
      <c r="T2" s="73"/>
      <c r="U2" s="73"/>
      <c r="V2" s="73"/>
      <c r="W2" s="73"/>
      <c r="X2" s="73"/>
      <c r="Y2" s="73"/>
      <c r="Z2" s="73"/>
      <c r="AA2" s="73"/>
      <c r="AB2" s="73"/>
      <c r="AC2" s="73"/>
    </row>
    <row r="3" spans="1:29" ht="24" customHeight="1" thickBot="1">
      <c r="A3" s="377" t="s">
        <v>362</v>
      </c>
      <c r="B3" s="378"/>
      <c r="C3" s="379">
        <f>+'Federal Programs Budget'!F10</f>
        <v>22350</v>
      </c>
      <c r="D3" s="380"/>
      <c r="E3" s="380"/>
      <c r="F3" s="380"/>
      <c r="G3" s="380"/>
      <c r="H3" s="380"/>
      <c r="I3" s="380"/>
      <c r="J3" s="380"/>
      <c r="K3" s="380"/>
      <c r="L3" s="381"/>
      <c r="M3" s="73"/>
      <c r="N3" s="73"/>
      <c r="O3" s="73"/>
      <c r="P3" s="73"/>
      <c r="Q3" s="73"/>
      <c r="R3" s="73"/>
      <c r="S3" s="73"/>
      <c r="T3" s="73"/>
      <c r="U3" s="73"/>
      <c r="V3" s="73"/>
      <c r="W3" s="73"/>
      <c r="X3" s="73"/>
      <c r="Y3" s="73"/>
      <c r="Z3" s="73"/>
      <c r="AA3" s="73"/>
      <c r="AB3" s="73"/>
      <c r="AC3" s="73"/>
    </row>
    <row r="4" spans="1:29" ht="24.75" customHeight="1" thickBot="1">
      <c r="A4" s="382" t="s">
        <v>363</v>
      </c>
      <c r="B4" s="383"/>
      <c r="C4" s="383"/>
      <c r="D4" s="383"/>
      <c r="E4" s="383"/>
      <c r="F4" s="383"/>
      <c r="G4" s="383"/>
      <c r="H4" s="383"/>
      <c r="I4" s="383"/>
      <c r="J4" s="383"/>
      <c r="K4" s="383"/>
      <c r="L4" s="384"/>
      <c r="M4" s="73"/>
      <c r="N4" s="73"/>
      <c r="O4" s="73"/>
      <c r="P4" s="73"/>
      <c r="Q4" s="73"/>
      <c r="R4" s="73"/>
      <c r="S4" s="73"/>
      <c r="T4" s="73"/>
      <c r="U4" s="73"/>
      <c r="V4" s="73"/>
      <c r="W4" s="73"/>
      <c r="X4" s="73"/>
      <c r="Y4" s="73"/>
      <c r="Z4" s="73"/>
      <c r="AA4" s="73"/>
      <c r="AB4" s="73"/>
      <c r="AC4" s="73"/>
    </row>
    <row r="5" spans="1:29" ht="46.5" customHeight="1" thickBot="1">
      <c r="A5" s="352" t="s">
        <v>364</v>
      </c>
      <c r="B5" s="353"/>
      <c r="C5" s="385" t="s">
        <v>365</v>
      </c>
      <c r="D5" s="386"/>
      <c r="E5" s="385" t="s">
        <v>366</v>
      </c>
      <c r="F5" s="387"/>
      <c r="G5" s="388"/>
      <c r="H5" s="235" t="s">
        <v>171</v>
      </c>
      <c r="I5" s="385" t="s">
        <v>367</v>
      </c>
      <c r="J5" s="388"/>
      <c r="K5" s="389" t="s">
        <v>368</v>
      </c>
      <c r="L5" s="390"/>
      <c r="M5" s="73"/>
      <c r="N5" s="73"/>
      <c r="O5" s="73"/>
      <c r="P5" s="73"/>
      <c r="Q5" s="73"/>
      <c r="R5" s="73"/>
      <c r="S5" s="73"/>
      <c r="T5" s="73"/>
      <c r="U5" s="73"/>
      <c r="V5" s="73"/>
      <c r="W5" s="73"/>
      <c r="X5" s="73"/>
      <c r="Y5" s="73"/>
      <c r="Z5" s="73"/>
      <c r="AA5" s="73"/>
      <c r="AB5" s="73"/>
      <c r="AC5" s="73"/>
    </row>
    <row r="6" spans="1:29" ht="15">
      <c r="A6" s="398"/>
      <c r="B6" s="399"/>
      <c r="C6" s="400"/>
      <c r="D6" s="401"/>
      <c r="E6" s="345"/>
      <c r="F6" s="1069"/>
      <c r="G6" s="1070"/>
      <c r="H6" s="236"/>
      <c r="I6" s="402"/>
      <c r="J6" s="403"/>
      <c r="K6" s="391">
        <f>SUM(I6:J13)</f>
        <v>0</v>
      </c>
      <c r="L6" s="1014"/>
      <c r="M6" s="73"/>
      <c r="N6" s="73"/>
      <c r="O6" s="73"/>
      <c r="P6" s="73"/>
      <c r="Q6" s="73"/>
      <c r="R6" s="73"/>
      <c r="S6" s="73"/>
      <c r="T6" s="73"/>
      <c r="U6" s="73"/>
      <c r="V6" s="73"/>
      <c r="W6" s="73"/>
      <c r="X6" s="73"/>
      <c r="Y6" s="73"/>
      <c r="Z6" s="73"/>
      <c r="AA6" s="73"/>
      <c r="AB6" s="73"/>
      <c r="AC6" s="73"/>
    </row>
    <row r="7" spans="1:29" ht="15">
      <c r="A7" s="392"/>
      <c r="B7" s="393"/>
      <c r="C7" s="394"/>
      <c r="D7" s="395"/>
      <c r="E7" s="345"/>
      <c r="F7" s="1069"/>
      <c r="G7" s="1070"/>
      <c r="H7" s="236"/>
      <c r="I7" s="396"/>
      <c r="J7" s="397"/>
      <c r="K7" s="1071"/>
      <c r="L7" s="1014"/>
      <c r="M7" s="73"/>
      <c r="N7" s="73"/>
      <c r="O7" s="73"/>
      <c r="P7" s="73"/>
      <c r="Q7" s="73"/>
      <c r="R7" s="73"/>
      <c r="S7" s="73"/>
      <c r="T7" s="73"/>
      <c r="U7" s="73"/>
      <c r="V7" s="73"/>
      <c r="W7" s="73"/>
      <c r="X7" s="73"/>
      <c r="Y7" s="73"/>
      <c r="Z7" s="73"/>
      <c r="AA7" s="73"/>
      <c r="AB7" s="73"/>
      <c r="AC7" s="73"/>
    </row>
    <row r="8" spans="1:29" ht="15">
      <c r="A8" s="369"/>
      <c r="B8" s="370"/>
      <c r="C8" s="394"/>
      <c r="D8" s="395"/>
      <c r="E8" s="345"/>
      <c r="F8" s="1069"/>
      <c r="G8" s="1070"/>
      <c r="H8" s="236"/>
      <c r="I8" s="396"/>
      <c r="J8" s="397"/>
      <c r="K8" s="1071"/>
      <c r="L8" s="1014"/>
      <c r="M8" s="73"/>
      <c r="N8" s="73"/>
      <c r="O8" s="73"/>
      <c r="P8" s="73"/>
      <c r="Q8" s="73"/>
      <c r="R8" s="73"/>
      <c r="S8" s="73"/>
      <c r="T8" s="73"/>
      <c r="U8" s="73"/>
      <c r="V8" s="73"/>
      <c r="W8" s="73"/>
      <c r="X8" s="73"/>
      <c r="Y8" s="73"/>
      <c r="Z8" s="73"/>
      <c r="AA8" s="73"/>
      <c r="AB8" s="73"/>
      <c r="AC8" s="73"/>
    </row>
    <row r="9" spans="1:29" ht="15">
      <c r="A9" s="369"/>
      <c r="B9" s="370"/>
      <c r="C9" s="394"/>
      <c r="D9" s="395"/>
      <c r="E9" s="345"/>
      <c r="F9" s="1069"/>
      <c r="G9" s="1070"/>
      <c r="H9" s="236"/>
      <c r="I9" s="396"/>
      <c r="J9" s="397"/>
      <c r="K9" s="1071"/>
      <c r="L9" s="1014"/>
      <c r="M9" s="73"/>
      <c r="N9" s="73"/>
      <c r="O9" s="73"/>
      <c r="P9" s="73"/>
      <c r="Q9" s="73"/>
      <c r="R9" s="73"/>
      <c r="S9" s="73"/>
      <c r="T9" s="73"/>
      <c r="U9" s="73"/>
      <c r="V9" s="73"/>
      <c r="W9" s="73"/>
      <c r="X9" s="73"/>
      <c r="Y9" s="73"/>
      <c r="Z9" s="73"/>
      <c r="AA9" s="73"/>
      <c r="AB9" s="73"/>
      <c r="AC9" s="73"/>
    </row>
    <row r="10" spans="1:29" ht="15">
      <c r="A10" s="369"/>
      <c r="B10" s="370"/>
      <c r="C10" s="369"/>
      <c r="D10" s="370"/>
      <c r="E10" s="345"/>
      <c r="F10" s="1069"/>
      <c r="G10" s="1070"/>
      <c r="H10" s="236"/>
      <c r="I10" s="1072"/>
      <c r="J10" s="1070"/>
      <c r="K10" s="1071"/>
      <c r="L10" s="1014"/>
      <c r="M10" s="73"/>
      <c r="N10" s="73"/>
      <c r="O10" s="73"/>
      <c r="P10" s="73"/>
      <c r="Q10" s="73"/>
      <c r="R10" s="73"/>
      <c r="S10" s="73"/>
      <c r="T10" s="73"/>
      <c r="U10" s="73"/>
      <c r="V10" s="73"/>
      <c r="W10" s="73"/>
      <c r="X10" s="73"/>
      <c r="Y10" s="73"/>
      <c r="Z10" s="73"/>
      <c r="AA10" s="73"/>
      <c r="AB10" s="73"/>
      <c r="AC10" s="73"/>
    </row>
    <row r="11" spans="1:29" ht="15">
      <c r="A11" s="1073"/>
      <c r="B11" s="1070"/>
      <c r="C11" s="1073"/>
      <c r="D11" s="1070"/>
      <c r="E11" s="345"/>
      <c r="F11" s="1069"/>
      <c r="G11" s="1070"/>
      <c r="H11" s="237"/>
      <c r="I11" s="1072"/>
      <c r="J11" s="1070"/>
      <c r="K11" s="1071"/>
      <c r="L11" s="1014"/>
      <c r="M11" s="73"/>
      <c r="N11" s="73"/>
      <c r="O11" s="73"/>
      <c r="P11" s="73"/>
      <c r="Q11" s="73"/>
      <c r="R11" s="73"/>
      <c r="S11" s="73"/>
      <c r="T11" s="73"/>
      <c r="U11" s="73"/>
      <c r="V11" s="73"/>
      <c r="W11" s="73"/>
      <c r="X11" s="73"/>
      <c r="Y11" s="73"/>
      <c r="Z11" s="73"/>
      <c r="AA11" s="73"/>
      <c r="AB11" s="73"/>
      <c r="AC11" s="73"/>
    </row>
    <row r="12" spans="1:29" ht="15">
      <c r="A12" s="1073"/>
      <c r="B12" s="1070"/>
      <c r="C12" s="1073"/>
      <c r="D12" s="1070"/>
      <c r="E12" s="345"/>
      <c r="F12" s="1069"/>
      <c r="G12" s="1070"/>
      <c r="H12" s="237"/>
      <c r="I12" s="1072"/>
      <c r="J12" s="1070"/>
      <c r="K12" s="1071"/>
      <c r="L12" s="1014"/>
      <c r="M12" s="73"/>
      <c r="N12" s="73"/>
      <c r="O12" s="73"/>
      <c r="P12" s="73"/>
      <c r="Q12" s="73"/>
      <c r="R12" s="73"/>
      <c r="S12" s="73"/>
      <c r="T12" s="73"/>
      <c r="U12" s="73"/>
      <c r="V12" s="73"/>
      <c r="W12" s="73"/>
      <c r="X12" s="73"/>
      <c r="Y12" s="73"/>
      <c r="Z12" s="73"/>
      <c r="AA12" s="73"/>
      <c r="AB12" s="73"/>
      <c r="AC12" s="73"/>
    </row>
    <row r="13" spans="1:29" ht="13.5" customHeight="1" thickBot="1">
      <c r="A13" s="1074"/>
      <c r="B13" s="1075"/>
      <c r="C13" s="1074"/>
      <c r="D13" s="1075"/>
      <c r="E13" s="346"/>
      <c r="F13" s="1076"/>
      <c r="G13" s="1075"/>
      <c r="H13" s="238"/>
      <c r="I13" s="1077"/>
      <c r="J13" s="1075"/>
      <c r="K13" s="1078"/>
      <c r="L13" s="1014"/>
      <c r="M13" s="73"/>
      <c r="N13" s="73"/>
      <c r="O13" s="73"/>
      <c r="P13" s="73"/>
      <c r="Q13" s="73"/>
      <c r="R13" s="73"/>
      <c r="S13" s="73"/>
      <c r="T13" s="73"/>
      <c r="U13" s="73"/>
      <c r="V13" s="73"/>
      <c r="W13" s="73"/>
      <c r="X13" s="73"/>
      <c r="Y13" s="73"/>
      <c r="Z13" s="73"/>
      <c r="AA13" s="73"/>
      <c r="AB13" s="73"/>
      <c r="AC13" s="73"/>
    </row>
    <row r="14" spans="1:29" ht="15.75" customHeight="1" thickBot="1">
      <c r="A14" s="362" t="s">
        <v>371</v>
      </c>
      <c r="B14" s="1079"/>
      <c r="C14" s="1079"/>
      <c r="D14" s="1079"/>
      <c r="E14" s="1079"/>
      <c r="F14" s="1079"/>
      <c r="G14" s="1079"/>
      <c r="H14" s="1079"/>
      <c r="I14" s="1079"/>
      <c r="J14" s="985"/>
      <c r="K14" s="324">
        <f>K6</f>
        <v>0</v>
      </c>
      <c r="L14" s="1080"/>
      <c r="M14" s="73"/>
      <c r="N14" s="73"/>
      <c r="O14" s="73"/>
      <c r="P14" s="73"/>
      <c r="Q14" s="73"/>
      <c r="R14" s="73"/>
      <c r="S14" s="73"/>
      <c r="T14" s="73"/>
      <c r="U14" s="73"/>
      <c r="V14" s="73"/>
      <c r="W14" s="73"/>
      <c r="X14" s="73"/>
      <c r="Y14" s="73"/>
      <c r="Z14" s="73"/>
      <c r="AA14" s="73"/>
      <c r="AB14" s="73"/>
      <c r="AC14" s="73"/>
    </row>
    <row r="15" spans="1:29" ht="24.75" customHeight="1" thickBot="1">
      <c r="A15" s="349" t="s">
        <v>372</v>
      </c>
      <c r="B15" s="350"/>
      <c r="C15" s="350"/>
      <c r="D15" s="350"/>
      <c r="E15" s="350"/>
      <c r="F15" s="350"/>
      <c r="G15" s="350"/>
      <c r="H15" s="350"/>
      <c r="I15" s="350"/>
      <c r="J15" s="350"/>
      <c r="K15" s="350"/>
      <c r="L15" s="351"/>
      <c r="M15" s="73"/>
      <c r="N15" s="73"/>
      <c r="O15" s="73"/>
      <c r="P15" s="73"/>
      <c r="Q15" s="73"/>
      <c r="R15" s="73"/>
      <c r="S15" s="73"/>
      <c r="T15" s="73"/>
      <c r="U15" s="73"/>
      <c r="V15" s="73"/>
      <c r="W15" s="73"/>
      <c r="X15" s="73"/>
      <c r="Y15" s="73"/>
      <c r="Z15" s="73"/>
      <c r="AA15" s="73"/>
      <c r="AB15" s="73"/>
      <c r="AC15" s="73"/>
    </row>
    <row r="16" spans="1:29" ht="44.25" customHeight="1" thickBot="1">
      <c r="A16" s="352" t="s">
        <v>364</v>
      </c>
      <c r="B16" s="353"/>
      <c r="C16" s="352" t="s">
        <v>365</v>
      </c>
      <c r="D16" s="364"/>
      <c r="E16" s="354" t="s">
        <v>366</v>
      </c>
      <c r="F16" s="356"/>
      <c r="G16" s="357"/>
      <c r="H16" s="240" t="s">
        <v>171</v>
      </c>
      <c r="I16" s="354" t="s">
        <v>367</v>
      </c>
      <c r="J16" s="357"/>
      <c r="K16" s="352" t="s">
        <v>368</v>
      </c>
      <c r="L16" s="353"/>
      <c r="M16" s="73"/>
      <c r="N16" s="73"/>
      <c r="O16" s="73"/>
      <c r="P16" s="73"/>
      <c r="Q16" s="73"/>
      <c r="R16" s="73"/>
      <c r="S16" s="73"/>
      <c r="T16" s="73"/>
      <c r="U16" s="73"/>
      <c r="V16" s="73"/>
      <c r="W16" s="73"/>
      <c r="X16" s="73"/>
      <c r="Y16" s="73"/>
      <c r="Z16" s="73"/>
      <c r="AA16" s="73"/>
      <c r="AB16" s="73"/>
      <c r="AC16" s="73"/>
    </row>
    <row r="17" spans="1:29" ht="15">
      <c r="A17" s="1081"/>
      <c r="B17" s="1082"/>
      <c r="C17" s="1081"/>
      <c r="D17" s="1082"/>
      <c r="E17" s="368"/>
      <c r="F17" s="1083"/>
      <c r="G17" s="1084"/>
      <c r="H17" s="239"/>
      <c r="I17" s="1085"/>
      <c r="J17" s="1084"/>
      <c r="K17" s="347">
        <f>SUM(I17:J24)</f>
        <v>0</v>
      </c>
      <c r="L17" s="1082"/>
      <c r="M17" s="73"/>
      <c r="N17" s="73"/>
      <c r="O17" s="73"/>
      <c r="P17" s="73"/>
      <c r="Q17" s="73"/>
      <c r="R17" s="73"/>
      <c r="S17" s="73"/>
      <c r="T17" s="73"/>
      <c r="U17" s="73"/>
      <c r="V17" s="73"/>
      <c r="W17" s="73"/>
      <c r="X17" s="73"/>
      <c r="Y17" s="73"/>
      <c r="Z17" s="73"/>
      <c r="AA17" s="73"/>
      <c r="AB17" s="73"/>
      <c r="AC17" s="73"/>
    </row>
    <row r="18" spans="1:29" ht="15">
      <c r="A18" s="1073"/>
      <c r="B18" s="1070"/>
      <c r="C18" s="1073"/>
      <c r="D18" s="1070"/>
      <c r="E18" s="367"/>
      <c r="F18" s="1069"/>
      <c r="G18" s="1086"/>
      <c r="H18" s="237"/>
      <c r="I18" s="1087"/>
      <c r="J18" s="1086"/>
      <c r="K18" s="1088"/>
      <c r="L18" s="1070"/>
      <c r="M18" s="73"/>
      <c r="N18" s="73"/>
      <c r="O18" s="73"/>
      <c r="P18" s="73"/>
      <c r="Q18" s="73"/>
      <c r="R18" s="73"/>
      <c r="S18" s="73"/>
      <c r="T18" s="73"/>
      <c r="U18" s="73"/>
      <c r="V18" s="73"/>
      <c r="W18" s="73"/>
      <c r="X18" s="73"/>
      <c r="Y18" s="73"/>
      <c r="Z18" s="73"/>
      <c r="AA18" s="73"/>
      <c r="AB18" s="73"/>
      <c r="AC18" s="73"/>
    </row>
    <row r="19" spans="1:29" ht="15">
      <c r="A19" s="1073"/>
      <c r="B19" s="1070"/>
      <c r="C19" s="1073"/>
      <c r="D19" s="1070"/>
      <c r="E19" s="367"/>
      <c r="F19" s="1069"/>
      <c r="G19" s="1086"/>
      <c r="H19" s="237"/>
      <c r="I19" s="1087"/>
      <c r="J19" s="1086"/>
      <c r="K19" s="1088"/>
      <c r="L19" s="1070"/>
      <c r="M19" s="73"/>
      <c r="N19" s="73"/>
      <c r="O19" s="73"/>
      <c r="P19" s="73"/>
      <c r="Q19" s="73"/>
      <c r="R19" s="73"/>
      <c r="S19" s="73"/>
      <c r="T19" s="73"/>
      <c r="U19" s="73"/>
      <c r="V19" s="73"/>
      <c r="W19" s="73"/>
      <c r="X19" s="73"/>
      <c r="Y19" s="73"/>
      <c r="Z19" s="73"/>
      <c r="AA19" s="73"/>
      <c r="AB19" s="73"/>
      <c r="AC19" s="73"/>
    </row>
    <row r="20" spans="1:29" ht="15">
      <c r="A20" s="1073"/>
      <c r="B20" s="1070"/>
      <c r="C20" s="1073"/>
      <c r="D20" s="1070"/>
      <c r="E20" s="367"/>
      <c r="F20" s="1069"/>
      <c r="G20" s="1086"/>
      <c r="H20" s="237"/>
      <c r="I20" s="1087"/>
      <c r="J20" s="1086"/>
      <c r="K20" s="1088"/>
      <c r="L20" s="1070"/>
      <c r="M20" s="73"/>
      <c r="N20" s="73"/>
      <c r="O20" s="73"/>
      <c r="P20" s="73"/>
      <c r="Q20" s="73"/>
      <c r="R20" s="73"/>
      <c r="S20" s="73"/>
      <c r="T20" s="73"/>
      <c r="U20" s="73"/>
      <c r="V20" s="73"/>
      <c r="W20" s="73"/>
      <c r="X20" s="73"/>
      <c r="Y20" s="73"/>
      <c r="Z20" s="73"/>
      <c r="AA20" s="73"/>
      <c r="AB20" s="73"/>
      <c r="AC20" s="73"/>
    </row>
    <row r="21" spans="1:29" ht="15">
      <c r="A21" s="1073"/>
      <c r="B21" s="1070"/>
      <c r="C21" s="1073"/>
      <c r="D21" s="1070"/>
      <c r="E21" s="367"/>
      <c r="F21" s="1069"/>
      <c r="G21" s="1086"/>
      <c r="H21" s="237"/>
      <c r="I21" s="1087"/>
      <c r="J21" s="1086"/>
      <c r="K21" s="1088"/>
      <c r="L21" s="1070"/>
      <c r="M21" s="73"/>
      <c r="N21" s="73"/>
      <c r="O21" s="73"/>
      <c r="P21" s="73"/>
      <c r="Q21" s="73"/>
      <c r="R21" s="73"/>
      <c r="S21" s="73"/>
      <c r="T21" s="73"/>
      <c r="U21" s="73"/>
      <c r="V21" s="73"/>
      <c r="W21" s="73"/>
      <c r="X21" s="73"/>
      <c r="Y21" s="73"/>
      <c r="Z21" s="73"/>
      <c r="AA21" s="73"/>
      <c r="AB21" s="73"/>
      <c r="AC21" s="73"/>
    </row>
    <row r="22" spans="1:29" ht="15">
      <c r="A22" s="1073"/>
      <c r="B22" s="1070"/>
      <c r="C22" s="1073"/>
      <c r="D22" s="1070"/>
      <c r="E22" s="367"/>
      <c r="F22" s="1069"/>
      <c r="G22" s="1086"/>
      <c r="H22" s="237"/>
      <c r="I22" s="1087"/>
      <c r="J22" s="1086"/>
      <c r="K22" s="1088"/>
      <c r="L22" s="1070"/>
      <c r="M22" s="73"/>
      <c r="N22" s="73"/>
      <c r="O22" s="73"/>
      <c r="P22" s="73"/>
      <c r="Q22" s="73"/>
      <c r="R22" s="73"/>
      <c r="S22" s="73"/>
      <c r="T22" s="73"/>
      <c r="U22" s="73"/>
      <c r="V22" s="73"/>
      <c r="W22" s="73"/>
      <c r="X22" s="73"/>
      <c r="Y22" s="73"/>
      <c r="Z22" s="73"/>
      <c r="AA22" s="73"/>
      <c r="AB22" s="73"/>
      <c r="AC22" s="73"/>
    </row>
    <row r="23" spans="1:29" ht="15">
      <c r="A23" s="1073"/>
      <c r="B23" s="1070"/>
      <c r="C23" s="1073"/>
      <c r="D23" s="1070"/>
      <c r="E23" s="367"/>
      <c r="F23" s="1069"/>
      <c r="G23" s="1086"/>
      <c r="H23" s="237"/>
      <c r="I23" s="1087"/>
      <c r="J23" s="1086"/>
      <c r="K23" s="1088"/>
      <c r="L23" s="1070"/>
      <c r="M23" s="73"/>
      <c r="N23" s="73"/>
      <c r="O23" s="73"/>
      <c r="P23" s="73"/>
      <c r="Q23" s="73"/>
      <c r="R23" s="73"/>
      <c r="S23" s="73"/>
      <c r="T23" s="73"/>
      <c r="U23" s="73"/>
      <c r="V23" s="73"/>
      <c r="W23" s="73"/>
      <c r="X23" s="73"/>
      <c r="Y23" s="73"/>
      <c r="Z23" s="73"/>
      <c r="AA23" s="73"/>
      <c r="AB23" s="73"/>
      <c r="AC23" s="73"/>
    </row>
    <row r="24" spans="1:29" ht="13.5" customHeight="1" thickBot="1">
      <c r="A24" s="1074"/>
      <c r="B24" s="1075"/>
      <c r="C24" s="1074"/>
      <c r="D24" s="1075"/>
      <c r="E24" s="367"/>
      <c r="F24" s="1069"/>
      <c r="G24" s="1086"/>
      <c r="H24" s="238"/>
      <c r="I24" s="1089"/>
      <c r="J24" s="1090"/>
      <c r="K24" s="1091"/>
      <c r="L24" s="1075"/>
      <c r="M24" s="73"/>
      <c r="N24" s="73"/>
      <c r="O24" s="73"/>
      <c r="P24" s="73"/>
      <c r="Q24" s="73"/>
      <c r="R24" s="73"/>
      <c r="S24" s="73"/>
      <c r="T24" s="73"/>
      <c r="U24" s="73"/>
      <c r="V24" s="73"/>
      <c r="W24" s="73"/>
      <c r="X24" s="73"/>
      <c r="Y24" s="73"/>
      <c r="Z24" s="73"/>
      <c r="AA24" s="73"/>
      <c r="AB24" s="73"/>
      <c r="AC24" s="73"/>
    </row>
    <row r="25" spans="1:29" ht="15.75" customHeight="1" thickBot="1">
      <c r="A25" s="362" t="s">
        <v>371</v>
      </c>
      <c r="B25" s="1079"/>
      <c r="C25" s="1079"/>
      <c r="D25" s="1079"/>
      <c r="E25" s="1079"/>
      <c r="F25" s="1079"/>
      <c r="G25" s="1079"/>
      <c r="H25" s="1079"/>
      <c r="I25" s="1079"/>
      <c r="J25" s="985"/>
      <c r="K25" s="363">
        <f>K17</f>
        <v>0</v>
      </c>
      <c r="L25" s="1080"/>
      <c r="M25" s="73"/>
      <c r="N25" s="73"/>
      <c r="O25" s="73"/>
      <c r="P25" s="73"/>
      <c r="Q25" s="73"/>
      <c r="R25" s="73"/>
      <c r="S25" s="73"/>
      <c r="T25" s="73"/>
      <c r="U25" s="73"/>
      <c r="V25" s="73"/>
      <c r="W25" s="73"/>
      <c r="X25" s="73"/>
      <c r="Y25" s="73"/>
      <c r="Z25" s="73"/>
      <c r="AA25" s="73"/>
      <c r="AB25" s="73"/>
      <c r="AC25" s="73"/>
    </row>
    <row r="26" spans="1:29" ht="24.75" customHeight="1" thickBot="1">
      <c r="A26" s="349" t="s">
        <v>373</v>
      </c>
      <c r="B26" s="350"/>
      <c r="C26" s="350"/>
      <c r="D26" s="350"/>
      <c r="E26" s="350"/>
      <c r="F26" s="350"/>
      <c r="G26" s="350"/>
      <c r="H26" s="350"/>
      <c r="I26" s="350"/>
      <c r="J26" s="350"/>
      <c r="K26" s="350"/>
      <c r="L26" s="351"/>
      <c r="M26" s="73"/>
      <c r="N26" s="73"/>
      <c r="O26" s="73"/>
      <c r="P26" s="73"/>
      <c r="Q26" s="73"/>
      <c r="R26" s="73"/>
      <c r="S26" s="73"/>
      <c r="T26" s="73"/>
      <c r="U26" s="73"/>
      <c r="V26" s="73"/>
      <c r="W26" s="73"/>
      <c r="X26" s="73"/>
      <c r="Y26" s="73"/>
      <c r="Z26" s="73"/>
      <c r="AA26" s="73"/>
      <c r="AB26" s="73"/>
      <c r="AC26" s="73"/>
    </row>
    <row r="27" spans="1:29" ht="45.75" customHeight="1" thickBot="1">
      <c r="A27" s="352" t="s">
        <v>364</v>
      </c>
      <c r="B27" s="353"/>
      <c r="C27" s="354" t="s">
        <v>365</v>
      </c>
      <c r="D27" s="364"/>
      <c r="E27" s="352" t="s">
        <v>366</v>
      </c>
      <c r="F27" s="356"/>
      <c r="G27" s="353"/>
      <c r="H27" s="240" t="s">
        <v>171</v>
      </c>
      <c r="I27" s="352" t="s">
        <v>367</v>
      </c>
      <c r="J27" s="353"/>
      <c r="K27" s="365" t="s">
        <v>368</v>
      </c>
      <c r="L27" s="353"/>
      <c r="M27" s="73"/>
      <c r="N27" s="73"/>
      <c r="O27" s="73"/>
      <c r="P27" s="73"/>
      <c r="Q27" s="73"/>
      <c r="R27" s="73"/>
      <c r="S27" s="73"/>
      <c r="T27" s="73"/>
      <c r="U27" s="73"/>
      <c r="V27" s="73"/>
      <c r="W27" s="73"/>
      <c r="X27" s="73"/>
      <c r="Y27" s="73"/>
      <c r="Z27" s="73"/>
      <c r="AA27" s="73"/>
      <c r="AB27" s="73"/>
      <c r="AC27" s="73"/>
    </row>
    <row r="28" spans="1:29" ht="18" customHeight="1">
      <c r="A28" s="1112" t="s">
        <v>416</v>
      </c>
      <c r="B28" s="1113"/>
      <c r="C28" s="1092"/>
      <c r="D28" s="1093"/>
      <c r="E28" s="366" t="s">
        <v>395</v>
      </c>
      <c r="F28" s="1094"/>
      <c r="G28" s="1093"/>
      <c r="H28" s="241"/>
      <c r="I28" s="1095">
        <v>22350</v>
      </c>
      <c r="J28" s="1093"/>
      <c r="K28" s="361">
        <f>SUM(I28:J35)</f>
        <v>22350</v>
      </c>
      <c r="L28" s="1082"/>
      <c r="M28" s="73"/>
      <c r="N28" s="73"/>
      <c r="O28" s="73"/>
      <c r="P28" s="73"/>
      <c r="Q28" s="73"/>
      <c r="R28" s="73"/>
      <c r="S28" s="73"/>
      <c r="T28" s="73"/>
      <c r="U28" s="73"/>
      <c r="V28" s="73"/>
      <c r="W28" s="73"/>
      <c r="X28" s="73"/>
      <c r="Y28" s="73"/>
      <c r="Z28" s="73"/>
      <c r="AA28" s="73"/>
      <c r="AB28" s="73"/>
      <c r="AC28" s="73"/>
    </row>
    <row r="29" spans="1:29" ht="18" customHeight="1">
      <c r="A29" s="1073"/>
      <c r="B29" s="1070"/>
      <c r="C29" s="1073"/>
      <c r="D29" s="1070"/>
      <c r="E29" s="345"/>
      <c r="F29" s="1069"/>
      <c r="G29" s="1070"/>
      <c r="H29" s="237"/>
      <c r="I29" s="1072"/>
      <c r="J29" s="1070"/>
      <c r="K29" s="1096"/>
      <c r="L29" s="1070"/>
      <c r="M29" s="73"/>
      <c r="N29" s="73"/>
      <c r="O29" s="73"/>
      <c r="P29" s="73"/>
      <c r="Q29" s="73"/>
      <c r="R29" s="73"/>
      <c r="S29" s="73"/>
      <c r="T29" s="73"/>
      <c r="U29" s="73"/>
      <c r="V29" s="73"/>
      <c r="W29" s="73"/>
      <c r="X29" s="73"/>
      <c r="Y29" s="73"/>
      <c r="Z29" s="73"/>
      <c r="AA29" s="73"/>
      <c r="AB29" s="73"/>
      <c r="AC29" s="73"/>
    </row>
    <row r="30" spans="1:29" ht="18" customHeight="1">
      <c r="A30" s="1073"/>
      <c r="B30" s="1070"/>
      <c r="C30" s="1073"/>
      <c r="D30" s="1070"/>
      <c r="E30" s="345"/>
      <c r="F30" s="1069"/>
      <c r="G30" s="1070"/>
      <c r="H30" s="237"/>
      <c r="I30" s="1072"/>
      <c r="J30" s="1070"/>
      <c r="K30" s="1096"/>
      <c r="L30" s="1070"/>
      <c r="M30" s="73"/>
      <c r="N30" s="73"/>
      <c r="O30" s="73"/>
      <c r="P30" s="73"/>
      <c r="Q30" s="73"/>
      <c r="R30" s="73"/>
      <c r="S30" s="73"/>
      <c r="T30" s="73"/>
      <c r="U30" s="73"/>
      <c r="V30" s="73"/>
      <c r="W30" s="73"/>
      <c r="X30" s="73"/>
      <c r="Y30" s="73"/>
      <c r="Z30" s="73"/>
      <c r="AA30" s="73"/>
      <c r="AB30" s="73"/>
      <c r="AC30" s="73"/>
    </row>
    <row r="31" spans="1:29" ht="18" customHeight="1">
      <c r="A31" s="1073"/>
      <c r="B31" s="1070"/>
      <c r="C31" s="1073"/>
      <c r="D31" s="1070"/>
      <c r="E31" s="345"/>
      <c r="F31" s="1069"/>
      <c r="G31" s="1070"/>
      <c r="H31" s="237"/>
      <c r="I31" s="1072"/>
      <c r="J31" s="1070"/>
      <c r="K31" s="1096"/>
      <c r="L31" s="1070"/>
      <c r="M31" s="73"/>
      <c r="N31" s="73"/>
      <c r="O31" s="73"/>
      <c r="P31" s="73"/>
      <c r="Q31" s="73"/>
      <c r="R31" s="73"/>
      <c r="S31" s="73"/>
      <c r="T31" s="73"/>
      <c r="U31" s="73"/>
      <c r="V31" s="73"/>
      <c r="W31" s="73"/>
      <c r="X31" s="73"/>
      <c r="Y31" s="73"/>
      <c r="Z31" s="73"/>
      <c r="AA31" s="73"/>
      <c r="AB31" s="73"/>
      <c r="AC31" s="73"/>
    </row>
    <row r="32" spans="1:29" ht="18" customHeight="1">
      <c r="A32" s="1073"/>
      <c r="B32" s="1070"/>
      <c r="C32" s="1073"/>
      <c r="D32" s="1070"/>
      <c r="E32" s="345"/>
      <c r="F32" s="1069"/>
      <c r="G32" s="1070"/>
      <c r="H32" s="237"/>
      <c r="I32" s="1072"/>
      <c r="J32" s="1070"/>
      <c r="K32" s="1096"/>
      <c r="L32" s="1070"/>
      <c r="M32" s="73"/>
      <c r="N32" s="73"/>
      <c r="O32" s="73"/>
      <c r="P32" s="73"/>
      <c r="Q32" s="73"/>
      <c r="R32" s="73"/>
      <c r="S32" s="73"/>
      <c r="T32" s="73"/>
      <c r="U32" s="73"/>
      <c r="V32" s="73"/>
      <c r="W32" s="73"/>
      <c r="X32" s="73"/>
      <c r="Y32" s="73"/>
      <c r="Z32" s="73"/>
      <c r="AA32" s="73"/>
      <c r="AB32" s="73"/>
      <c r="AC32" s="73"/>
    </row>
    <row r="33" spans="1:29" ht="18" customHeight="1">
      <c r="A33" s="1073"/>
      <c r="B33" s="1070"/>
      <c r="C33" s="1073"/>
      <c r="D33" s="1070"/>
      <c r="E33" s="345"/>
      <c r="F33" s="1069"/>
      <c r="G33" s="1070"/>
      <c r="H33" s="237"/>
      <c r="I33" s="1072"/>
      <c r="J33" s="1070"/>
      <c r="K33" s="1096"/>
      <c r="L33" s="1070"/>
      <c r="M33" s="73"/>
      <c r="N33" s="73"/>
      <c r="O33" s="73"/>
      <c r="P33" s="73"/>
      <c r="Q33" s="73"/>
      <c r="R33" s="73"/>
      <c r="S33" s="73"/>
      <c r="T33" s="73"/>
      <c r="U33" s="73"/>
      <c r="V33" s="73"/>
      <c r="W33" s="73"/>
      <c r="X33" s="73"/>
      <c r="Y33" s="73"/>
      <c r="Z33" s="73"/>
      <c r="AA33" s="73"/>
      <c r="AB33" s="73"/>
      <c r="AC33" s="73"/>
    </row>
    <row r="34" spans="1:29" ht="18" customHeight="1">
      <c r="A34" s="1073"/>
      <c r="B34" s="1070"/>
      <c r="C34" s="1073"/>
      <c r="D34" s="1070"/>
      <c r="E34" s="345"/>
      <c r="F34" s="1069"/>
      <c r="G34" s="1070"/>
      <c r="H34" s="237"/>
      <c r="I34" s="1072"/>
      <c r="J34" s="1070"/>
      <c r="K34" s="1096"/>
      <c r="L34" s="1070"/>
      <c r="M34" s="73"/>
      <c r="N34" s="73"/>
      <c r="O34" s="73"/>
      <c r="P34" s="73"/>
      <c r="Q34" s="73"/>
      <c r="R34" s="73"/>
      <c r="S34" s="73"/>
      <c r="T34" s="73"/>
      <c r="U34" s="73"/>
      <c r="V34" s="73"/>
      <c r="W34" s="73"/>
      <c r="X34" s="73"/>
      <c r="Y34" s="73"/>
      <c r="Z34" s="73"/>
      <c r="AA34" s="73"/>
      <c r="AB34" s="73"/>
      <c r="AC34" s="73"/>
    </row>
    <row r="35" spans="1:29" ht="18" customHeight="1" thickBot="1">
      <c r="A35" s="1074"/>
      <c r="B35" s="1075"/>
      <c r="C35" s="1074"/>
      <c r="D35" s="1075"/>
      <c r="E35" s="346"/>
      <c r="F35" s="1076"/>
      <c r="G35" s="1075"/>
      <c r="H35" s="238"/>
      <c r="I35" s="1077"/>
      <c r="J35" s="1075"/>
      <c r="K35" s="1097"/>
      <c r="L35" s="1098"/>
      <c r="M35" s="73"/>
      <c r="N35" s="73"/>
      <c r="O35" s="73"/>
      <c r="P35" s="73"/>
      <c r="Q35" s="73"/>
      <c r="R35" s="73"/>
      <c r="S35" s="73"/>
      <c r="T35" s="73"/>
      <c r="U35" s="73"/>
      <c r="V35" s="73"/>
      <c r="W35" s="73"/>
      <c r="X35" s="73"/>
      <c r="Y35" s="73"/>
      <c r="Z35" s="73"/>
      <c r="AA35" s="73"/>
      <c r="AB35" s="73"/>
      <c r="AC35" s="73"/>
    </row>
    <row r="36" spans="1:29" ht="18" thickBot="1">
      <c r="A36" s="348" t="s">
        <v>371</v>
      </c>
      <c r="B36" s="1079"/>
      <c r="C36" s="1079"/>
      <c r="D36" s="1079"/>
      <c r="E36" s="1079"/>
      <c r="F36" s="1079"/>
      <c r="G36" s="1079"/>
      <c r="H36" s="1079"/>
      <c r="I36" s="1079"/>
      <c r="J36" s="985"/>
      <c r="K36" s="324">
        <f>K28</f>
        <v>22350</v>
      </c>
      <c r="L36" s="1080"/>
      <c r="M36" s="73"/>
      <c r="N36" s="73"/>
      <c r="O36" s="73"/>
      <c r="P36" s="73"/>
      <c r="Q36" s="73"/>
      <c r="R36" s="73"/>
      <c r="S36" s="73"/>
      <c r="T36" s="73"/>
      <c r="U36" s="73"/>
      <c r="V36" s="73"/>
      <c r="W36" s="73"/>
      <c r="X36" s="73"/>
      <c r="Y36" s="73"/>
      <c r="Z36" s="73"/>
      <c r="AA36" s="73"/>
      <c r="AB36" s="73"/>
      <c r="AC36" s="73"/>
    </row>
    <row r="37" spans="1:29" ht="24.75" customHeight="1" thickBot="1">
      <c r="A37" s="349" t="s">
        <v>374</v>
      </c>
      <c r="B37" s="350"/>
      <c r="C37" s="350"/>
      <c r="D37" s="350"/>
      <c r="E37" s="350"/>
      <c r="F37" s="350"/>
      <c r="G37" s="350"/>
      <c r="H37" s="350"/>
      <c r="I37" s="350"/>
      <c r="J37" s="350"/>
      <c r="K37" s="350"/>
      <c r="L37" s="351"/>
      <c r="M37" s="73"/>
      <c r="N37" s="73"/>
      <c r="O37" s="73"/>
      <c r="P37" s="73"/>
      <c r="Q37" s="73"/>
      <c r="R37" s="73"/>
      <c r="S37" s="73"/>
      <c r="T37" s="73"/>
      <c r="U37" s="73"/>
      <c r="V37" s="73"/>
      <c r="W37" s="73"/>
      <c r="X37" s="73"/>
      <c r="Y37" s="73"/>
      <c r="Z37" s="73"/>
      <c r="AA37" s="73"/>
      <c r="AB37" s="73"/>
      <c r="AC37" s="73"/>
    </row>
    <row r="38" spans="1:29" ht="35.25" customHeight="1" thickBot="1">
      <c r="A38" s="352" t="s">
        <v>364</v>
      </c>
      <c r="B38" s="353"/>
      <c r="C38" s="354" t="s">
        <v>365</v>
      </c>
      <c r="D38" s="355"/>
      <c r="E38" s="352" t="s">
        <v>366</v>
      </c>
      <c r="F38" s="356"/>
      <c r="G38" s="353"/>
      <c r="H38" s="240" t="s">
        <v>171</v>
      </c>
      <c r="I38" s="354" t="s">
        <v>367</v>
      </c>
      <c r="J38" s="357"/>
      <c r="K38" s="352" t="s">
        <v>368</v>
      </c>
      <c r="L38" s="353"/>
      <c r="M38" s="73"/>
      <c r="N38" s="73"/>
      <c r="O38" s="73"/>
      <c r="P38" s="73"/>
      <c r="Q38" s="73"/>
      <c r="R38" s="73"/>
      <c r="S38" s="73"/>
      <c r="T38" s="73"/>
      <c r="U38" s="73"/>
      <c r="V38" s="73"/>
      <c r="W38" s="73"/>
      <c r="X38" s="73"/>
      <c r="Y38" s="73"/>
      <c r="Z38" s="73"/>
      <c r="AA38" s="73"/>
      <c r="AB38" s="73"/>
      <c r="AC38" s="73"/>
    </row>
    <row r="39" spans="1:29" ht="15">
      <c r="A39" s="358"/>
      <c r="B39" s="1082"/>
      <c r="C39" s="359"/>
      <c r="D39" s="1084"/>
      <c r="E39" s="360"/>
      <c r="F39" s="1083"/>
      <c r="G39" s="1082"/>
      <c r="H39" s="256"/>
      <c r="I39" s="344"/>
      <c r="J39" s="1084"/>
      <c r="K39" s="347">
        <f>SUM(I39:J46)</f>
        <v>0</v>
      </c>
      <c r="L39" s="1082"/>
      <c r="M39" s="73"/>
      <c r="N39" s="73"/>
      <c r="O39" s="73"/>
      <c r="P39" s="73"/>
      <c r="Q39" s="73"/>
      <c r="R39" s="73"/>
      <c r="S39" s="73"/>
      <c r="T39" s="73"/>
      <c r="U39" s="73"/>
      <c r="V39" s="73"/>
      <c r="W39" s="73"/>
      <c r="X39" s="73"/>
      <c r="Y39" s="73"/>
      <c r="Z39" s="73"/>
      <c r="AA39" s="73"/>
      <c r="AB39" s="73"/>
      <c r="AC39" s="73"/>
    </row>
    <row r="40" spans="1:29" ht="15">
      <c r="A40" s="1073"/>
      <c r="B40" s="1070"/>
      <c r="C40" s="1099"/>
      <c r="D40" s="1086"/>
      <c r="E40" s="345"/>
      <c r="F40" s="1069"/>
      <c r="G40" s="1070"/>
      <c r="H40" s="237"/>
      <c r="I40" s="1087"/>
      <c r="J40" s="1086"/>
      <c r="K40" s="1088"/>
      <c r="L40" s="1070"/>
      <c r="M40" s="73"/>
      <c r="N40" s="73"/>
      <c r="O40" s="73"/>
      <c r="P40" s="73"/>
      <c r="Q40" s="73"/>
      <c r="R40" s="73"/>
      <c r="S40" s="73"/>
      <c r="T40" s="73"/>
      <c r="U40" s="73"/>
      <c r="V40" s="73"/>
      <c r="W40" s="73"/>
      <c r="X40" s="73"/>
      <c r="Y40" s="73"/>
      <c r="Z40" s="73"/>
      <c r="AA40" s="73"/>
      <c r="AB40" s="73"/>
      <c r="AC40" s="73"/>
    </row>
    <row r="41" spans="1:29" ht="15">
      <c r="A41" s="1073"/>
      <c r="B41" s="1070"/>
      <c r="C41" s="1099"/>
      <c r="D41" s="1086"/>
      <c r="E41" s="345"/>
      <c r="F41" s="1069"/>
      <c r="G41" s="1070"/>
      <c r="H41" s="237"/>
      <c r="I41" s="1087"/>
      <c r="J41" s="1086"/>
      <c r="K41" s="1088"/>
      <c r="L41" s="1070"/>
      <c r="M41" s="73"/>
      <c r="N41" s="73"/>
      <c r="O41" s="73"/>
      <c r="P41" s="73"/>
      <c r="Q41" s="73"/>
      <c r="R41" s="73"/>
      <c r="S41" s="73"/>
      <c r="T41" s="73"/>
      <c r="U41" s="73"/>
      <c r="V41" s="73"/>
      <c r="W41" s="73"/>
      <c r="X41" s="73"/>
      <c r="Y41" s="73"/>
      <c r="Z41" s="73"/>
      <c r="AA41" s="73"/>
      <c r="AB41" s="73"/>
      <c r="AC41" s="73"/>
    </row>
    <row r="42" spans="1:29" ht="15">
      <c r="A42" s="1073"/>
      <c r="B42" s="1070"/>
      <c r="C42" s="1099"/>
      <c r="D42" s="1086"/>
      <c r="E42" s="345"/>
      <c r="F42" s="1069"/>
      <c r="G42" s="1070"/>
      <c r="H42" s="237"/>
      <c r="I42" s="1087"/>
      <c r="J42" s="1086"/>
      <c r="K42" s="1088"/>
      <c r="L42" s="1070"/>
      <c r="M42" s="73"/>
      <c r="N42" s="73"/>
      <c r="O42" s="73"/>
      <c r="P42" s="73"/>
      <c r="Q42" s="73"/>
      <c r="R42" s="73"/>
      <c r="S42" s="73"/>
      <c r="T42" s="73"/>
      <c r="U42" s="73"/>
      <c r="V42" s="73"/>
      <c r="W42" s="73"/>
      <c r="X42" s="73"/>
      <c r="Y42" s="73"/>
      <c r="Z42" s="73"/>
      <c r="AA42" s="73"/>
      <c r="AB42" s="73"/>
      <c r="AC42" s="73"/>
    </row>
    <row r="43" spans="1:29" ht="15">
      <c r="A43" s="1073"/>
      <c r="B43" s="1070"/>
      <c r="C43" s="1099"/>
      <c r="D43" s="1086"/>
      <c r="E43" s="345"/>
      <c r="F43" s="1069"/>
      <c r="G43" s="1070"/>
      <c r="H43" s="237"/>
      <c r="I43" s="1087"/>
      <c r="J43" s="1086"/>
      <c r="K43" s="1088"/>
      <c r="L43" s="1070"/>
      <c r="M43" s="73"/>
      <c r="N43" s="73"/>
      <c r="O43" s="73"/>
      <c r="P43" s="73"/>
      <c r="Q43" s="73"/>
      <c r="R43" s="73"/>
      <c r="S43" s="73"/>
      <c r="T43" s="73"/>
      <c r="U43" s="73"/>
      <c r="V43" s="73"/>
      <c r="W43" s="73"/>
      <c r="X43" s="73"/>
      <c r="Y43" s="73"/>
      <c r="Z43" s="73"/>
      <c r="AA43" s="73"/>
      <c r="AB43" s="73"/>
      <c r="AC43" s="73"/>
    </row>
    <row r="44" spans="1:29" ht="15">
      <c r="A44" s="1073"/>
      <c r="B44" s="1070"/>
      <c r="C44" s="1099"/>
      <c r="D44" s="1086"/>
      <c r="E44" s="345"/>
      <c r="F44" s="1069"/>
      <c r="G44" s="1070"/>
      <c r="H44" s="237"/>
      <c r="I44" s="1087"/>
      <c r="J44" s="1086"/>
      <c r="K44" s="1088"/>
      <c r="L44" s="1070"/>
      <c r="M44" s="73"/>
      <c r="N44" s="73"/>
      <c r="O44" s="73"/>
      <c r="P44" s="73"/>
      <c r="Q44" s="73"/>
      <c r="R44" s="73"/>
      <c r="S44" s="73"/>
      <c r="T44" s="73"/>
      <c r="U44" s="73"/>
      <c r="V44" s="73"/>
      <c r="W44" s="73"/>
      <c r="X44" s="73"/>
      <c r="Y44" s="73"/>
      <c r="Z44" s="73"/>
      <c r="AA44" s="73"/>
      <c r="AB44" s="73"/>
      <c r="AC44" s="73"/>
    </row>
    <row r="45" spans="1:29" ht="15">
      <c r="A45" s="1073"/>
      <c r="B45" s="1070"/>
      <c r="C45" s="1099"/>
      <c r="D45" s="1086"/>
      <c r="E45" s="345"/>
      <c r="F45" s="1069"/>
      <c r="G45" s="1070"/>
      <c r="H45" s="237"/>
      <c r="I45" s="1087"/>
      <c r="J45" s="1086"/>
      <c r="K45" s="1088"/>
      <c r="L45" s="1070"/>
      <c r="M45" s="73"/>
      <c r="N45" s="73"/>
      <c r="O45" s="73"/>
      <c r="P45" s="73"/>
      <c r="Q45" s="73"/>
      <c r="R45" s="73"/>
      <c r="S45" s="73"/>
      <c r="T45" s="73"/>
      <c r="U45" s="73"/>
      <c r="V45" s="73"/>
      <c r="W45" s="73"/>
      <c r="X45" s="73"/>
      <c r="Y45" s="73"/>
      <c r="Z45" s="73"/>
      <c r="AA45" s="73"/>
      <c r="AB45" s="73"/>
      <c r="AC45" s="73"/>
    </row>
    <row r="46" spans="1:29" ht="13.5" customHeight="1" thickBot="1">
      <c r="A46" s="1074"/>
      <c r="B46" s="1075"/>
      <c r="C46" s="1100"/>
      <c r="D46" s="1090"/>
      <c r="E46" s="346"/>
      <c r="F46" s="1076"/>
      <c r="G46" s="1075"/>
      <c r="H46" s="238"/>
      <c r="I46" s="1089"/>
      <c r="J46" s="1090"/>
      <c r="K46" s="1091"/>
      <c r="L46" s="1075"/>
      <c r="M46" s="73"/>
      <c r="N46" s="73"/>
      <c r="O46" s="73"/>
      <c r="P46" s="73"/>
      <c r="Q46" s="73"/>
      <c r="R46" s="73"/>
      <c r="S46" s="73"/>
      <c r="T46" s="73"/>
      <c r="U46" s="73"/>
      <c r="V46" s="73"/>
      <c r="W46" s="73"/>
      <c r="X46" s="73"/>
      <c r="Y46" s="73"/>
      <c r="Z46" s="73"/>
      <c r="AA46" s="73"/>
      <c r="AB46" s="73"/>
      <c r="AC46" s="73"/>
    </row>
    <row r="47" spans="1:29" ht="19.5" thickBot="1">
      <c r="A47" s="323" t="s">
        <v>371</v>
      </c>
      <c r="B47" s="1079"/>
      <c r="C47" s="1079"/>
      <c r="D47" s="1079"/>
      <c r="E47" s="1079"/>
      <c r="F47" s="1079"/>
      <c r="G47" s="1079"/>
      <c r="H47" s="1079"/>
      <c r="I47" s="1079"/>
      <c r="J47" s="985"/>
      <c r="K47" s="324">
        <f>K39</f>
        <v>0</v>
      </c>
      <c r="L47" s="1080"/>
      <c r="M47" s="73"/>
      <c r="N47" s="73"/>
      <c r="O47" s="73"/>
      <c r="P47" s="73"/>
      <c r="Q47" s="73"/>
      <c r="R47" s="73"/>
      <c r="S47" s="73"/>
      <c r="T47" s="73"/>
      <c r="U47" s="73"/>
      <c r="V47" s="73"/>
      <c r="W47" s="73"/>
      <c r="X47" s="73"/>
      <c r="Y47" s="73"/>
      <c r="Z47" s="73"/>
      <c r="AA47" s="73"/>
      <c r="AB47" s="73"/>
      <c r="AC47" s="73"/>
    </row>
    <row r="48" spans="1:29" ht="19.5" thickBot="1">
      <c r="A48" s="325" t="s">
        <v>375</v>
      </c>
      <c r="B48" s="1101"/>
      <c r="C48" s="1101"/>
      <c r="D48" s="1101"/>
      <c r="E48" s="1101"/>
      <c r="F48" s="1101"/>
      <c r="G48" s="1101"/>
      <c r="H48" s="1101"/>
      <c r="I48" s="1101"/>
      <c r="J48" s="1102"/>
      <c r="K48" s="326">
        <f>K47+K36+K25+K14</f>
        <v>22350</v>
      </c>
      <c r="L48" s="1013"/>
      <c r="M48" s="73"/>
      <c r="N48" s="73"/>
      <c r="O48" s="73"/>
      <c r="P48" s="73"/>
      <c r="Q48" s="73"/>
      <c r="R48" s="73"/>
      <c r="S48" s="73"/>
      <c r="T48" s="73"/>
      <c r="U48" s="73"/>
      <c r="V48" s="73"/>
      <c r="W48" s="73"/>
      <c r="X48" s="73"/>
      <c r="Y48" s="73"/>
      <c r="Z48" s="73"/>
      <c r="AA48" s="73"/>
      <c r="AB48" s="73"/>
      <c r="AC48" s="73"/>
    </row>
    <row r="49" spans="1:29" ht="19.5" thickBot="1">
      <c r="A49" s="327" t="s">
        <v>376</v>
      </c>
      <c r="B49" s="1103"/>
      <c r="C49" s="1103"/>
      <c r="D49" s="1103"/>
      <c r="E49" s="1103"/>
      <c r="F49" s="1103"/>
      <c r="G49" s="1103"/>
      <c r="H49" s="1103"/>
      <c r="I49" s="1103"/>
      <c r="J49" s="1104"/>
      <c r="K49" s="328">
        <f>C3-K48-G66</f>
        <v>0</v>
      </c>
      <c r="L49" s="1018"/>
      <c r="M49" s="73"/>
      <c r="N49" s="73"/>
      <c r="O49" s="73"/>
      <c r="P49" s="73"/>
      <c r="Q49" s="73"/>
      <c r="R49" s="73"/>
      <c r="S49" s="73"/>
      <c r="T49" s="73"/>
      <c r="U49" s="73"/>
      <c r="V49" s="73"/>
      <c r="W49" s="73"/>
      <c r="X49" s="73"/>
      <c r="Y49" s="73"/>
      <c r="Z49" s="73"/>
      <c r="AA49" s="73"/>
      <c r="AB49" s="73"/>
      <c r="AC49" s="73"/>
    </row>
    <row r="50" spans="1:29" ht="24.75" customHeight="1" thickBot="1">
      <c r="A50" s="844" t="s">
        <v>377</v>
      </c>
      <c r="B50" s="845"/>
      <c r="C50" s="845"/>
      <c r="D50" s="845"/>
      <c r="E50" s="845"/>
      <c r="F50" s="845"/>
      <c r="G50" s="845"/>
      <c r="H50" s="845"/>
      <c r="I50" s="845"/>
      <c r="J50" s="845"/>
      <c r="K50" s="845"/>
      <c r="L50" s="846"/>
      <c r="M50" s="73"/>
      <c r="N50" s="73"/>
      <c r="O50" s="73"/>
      <c r="P50" s="73"/>
      <c r="Q50" s="73"/>
      <c r="R50" s="73"/>
      <c r="S50" s="73"/>
      <c r="T50" s="73"/>
      <c r="U50" s="73"/>
      <c r="V50" s="73"/>
      <c r="W50" s="73"/>
      <c r="X50" s="73"/>
      <c r="Y50" s="73"/>
      <c r="Z50" s="73"/>
      <c r="AA50" s="73"/>
      <c r="AB50" s="73"/>
      <c r="AC50" s="73"/>
    </row>
    <row r="51" spans="1:29" ht="21" customHeight="1" thickBot="1">
      <c r="A51" s="255" t="s">
        <v>79</v>
      </c>
      <c r="B51" s="254" t="s">
        <v>378</v>
      </c>
      <c r="C51" s="255" t="s">
        <v>379</v>
      </c>
      <c r="D51" s="255" t="s">
        <v>366</v>
      </c>
      <c r="E51" s="255" t="s">
        <v>380</v>
      </c>
      <c r="F51" s="255" t="s">
        <v>381</v>
      </c>
      <c r="G51" s="254" t="s">
        <v>382</v>
      </c>
      <c r="H51" s="255" t="s">
        <v>383</v>
      </c>
      <c r="I51" s="329" t="s">
        <v>384</v>
      </c>
      <c r="J51" s="330"/>
      <c r="K51" s="330"/>
      <c r="L51" s="331"/>
      <c r="M51" s="73"/>
      <c r="N51" s="73"/>
      <c r="O51" s="73"/>
      <c r="P51" s="73"/>
      <c r="Q51" s="73"/>
      <c r="R51" s="73"/>
      <c r="S51" s="73"/>
      <c r="T51" s="73"/>
      <c r="U51" s="73"/>
      <c r="V51" s="73"/>
      <c r="W51" s="73"/>
      <c r="X51" s="73"/>
      <c r="Y51" s="73"/>
      <c r="Z51" s="73"/>
      <c r="AA51" s="73"/>
      <c r="AB51" s="73"/>
      <c r="AC51" s="73"/>
    </row>
    <row r="52" spans="1:29" ht="12.75">
      <c r="A52" s="257"/>
      <c r="B52" s="123"/>
      <c r="C52" s="263"/>
      <c r="D52" s="263"/>
      <c r="E52" s="265"/>
      <c r="F52" s="265"/>
      <c r="G52" s="268">
        <f>SUM(E52+F52)</f>
        <v>0</v>
      </c>
      <c r="H52" s="263"/>
      <c r="I52" s="332"/>
      <c r="J52" s="333"/>
      <c r="K52" s="333"/>
      <c r="L52" s="334"/>
      <c r="M52" s="73"/>
      <c r="N52" s="73"/>
      <c r="O52" s="73"/>
      <c r="P52" s="73"/>
      <c r="Q52" s="73"/>
      <c r="R52" s="73"/>
      <c r="S52" s="73"/>
      <c r="T52" s="73"/>
      <c r="U52" s="73"/>
      <c r="V52" s="73"/>
      <c r="W52" s="73"/>
      <c r="X52" s="73"/>
      <c r="Y52" s="73"/>
      <c r="Z52" s="73"/>
      <c r="AA52" s="73"/>
      <c r="AB52" s="73"/>
      <c r="AC52" s="73"/>
    </row>
    <row r="53" spans="1:29" ht="12.75">
      <c r="A53" s="258"/>
      <c r="B53" s="261"/>
      <c r="C53" s="259"/>
      <c r="D53" s="259"/>
      <c r="E53" s="266"/>
      <c r="F53" s="266"/>
      <c r="G53" s="269">
        <f>SUM(E53+F53)</f>
        <v>0</v>
      </c>
      <c r="H53" s="263"/>
      <c r="I53" s="335"/>
      <c r="J53" s="336"/>
      <c r="K53" s="336"/>
      <c r="L53" s="337"/>
      <c r="M53" s="73"/>
      <c r="N53" s="73"/>
      <c r="O53" s="73"/>
      <c r="P53" s="73"/>
      <c r="Q53" s="73"/>
      <c r="R53" s="73"/>
      <c r="S53" s="73"/>
      <c r="T53" s="73"/>
      <c r="U53" s="73"/>
      <c r="V53" s="73"/>
      <c r="W53" s="73"/>
      <c r="X53" s="73"/>
      <c r="Y53" s="73"/>
      <c r="Z53" s="73"/>
      <c r="AA53" s="73"/>
      <c r="AB53" s="73"/>
      <c r="AC53" s="73"/>
    </row>
    <row r="54" spans="1:29" ht="12.75">
      <c r="A54" s="258"/>
      <c r="B54" s="261"/>
      <c r="C54" s="259"/>
      <c r="D54" s="259"/>
      <c r="E54" s="266"/>
      <c r="F54" s="266"/>
      <c r="G54" s="269">
        <f>SUM(E54+F54)</f>
        <v>0</v>
      </c>
      <c r="H54" s="263"/>
      <c r="I54" s="335"/>
      <c r="J54" s="336"/>
      <c r="K54" s="336"/>
      <c r="L54" s="337"/>
      <c r="M54" s="73"/>
      <c r="N54" s="73"/>
      <c r="O54" s="73"/>
      <c r="P54" s="73"/>
      <c r="Q54" s="73"/>
      <c r="R54" s="73"/>
      <c r="S54" s="73"/>
      <c r="T54" s="73"/>
      <c r="U54" s="73"/>
      <c r="V54" s="73"/>
      <c r="W54" s="73"/>
      <c r="X54" s="73"/>
      <c r="Y54" s="73"/>
      <c r="Z54" s="73"/>
      <c r="AA54" s="73"/>
      <c r="AB54" s="73"/>
      <c r="AC54" s="73"/>
    </row>
    <row r="55" spans="1:29" ht="12.75">
      <c r="A55" s="258"/>
      <c r="B55" s="261"/>
      <c r="C55" s="259"/>
      <c r="D55" s="259"/>
      <c r="E55" s="266"/>
      <c r="F55" s="266"/>
      <c r="G55" s="269">
        <f>SUM(E55+F55)</f>
        <v>0</v>
      </c>
      <c r="H55" s="263"/>
      <c r="I55" s="335"/>
      <c r="J55" s="336"/>
      <c r="K55" s="336"/>
      <c r="L55" s="337"/>
      <c r="M55" s="73"/>
      <c r="N55" s="73"/>
      <c r="O55" s="73"/>
      <c r="P55" s="73"/>
      <c r="Q55" s="73"/>
      <c r="R55" s="73"/>
      <c r="S55" s="73"/>
      <c r="T55" s="73"/>
      <c r="U55" s="73"/>
      <c r="V55" s="73"/>
      <c r="W55" s="73"/>
      <c r="X55" s="73"/>
      <c r="Y55" s="73"/>
      <c r="Z55" s="73"/>
      <c r="AA55" s="73"/>
      <c r="AB55" s="73"/>
      <c r="AC55" s="73"/>
    </row>
    <row r="56" spans="1:29" ht="12.75">
      <c r="A56" s="259"/>
      <c r="B56" s="261"/>
      <c r="C56" s="264"/>
      <c r="D56" s="264"/>
      <c r="E56" s="266"/>
      <c r="F56" s="266"/>
      <c r="G56" s="269">
        <f>SUM(E56+F56)</f>
        <v>0</v>
      </c>
      <c r="H56" s="263"/>
      <c r="I56" s="335"/>
      <c r="J56" s="336"/>
      <c r="K56" s="336"/>
      <c r="L56" s="337"/>
      <c r="M56" s="73"/>
      <c r="N56" s="73"/>
      <c r="O56" s="73"/>
      <c r="P56" s="73"/>
      <c r="Q56" s="73"/>
      <c r="R56" s="73"/>
      <c r="S56" s="73"/>
      <c r="T56" s="73"/>
      <c r="U56" s="73"/>
      <c r="V56" s="73"/>
      <c r="W56" s="73"/>
      <c r="X56" s="73"/>
      <c r="Y56" s="73"/>
      <c r="Z56" s="73"/>
      <c r="AA56" s="73"/>
      <c r="AB56" s="73"/>
      <c r="AC56" s="73"/>
    </row>
    <row r="57" spans="1:29" ht="12.75">
      <c r="A57" s="259"/>
      <c r="B57" s="261"/>
      <c r="C57" s="259"/>
      <c r="D57" s="259"/>
      <c r="E57" s="266"/>
      <c r="F57" s="266"/>
      <c r="G57" s="269">
        <f>SUM(E57+F57)</f>
        <v>0</v>
      </c>
      <c r="H57" s="263"/>
      <c r="I57" s="335"/>
      <c r="J57" s="336"/>
      <c r="K57" s="336"/>
      <c r="L57" s="337"/>
      <c r="M57" s="73"/>
      <c r="N57" s="73"/>
      <c r="O57" s="73"/>
      <c r="P57" s="73"/>
      <c r="Q57" s="73"/>
      <c r="R57" s="73"/>
      <c r="S57" s="73"/>
      <c r="T57" s="73"/>
      <c r="U57" s="73"/>
      <c r="V57" s="73"/>
      <c r="W57" s="73"/>
      <c r="X57" s="73"/>
      <c r="Y57" s="73"/>
      <c r="Z57" s="73"/>
      <c r="AA57" s="73"/>
      <c r="AB57" s="73"/>
      <c r="AC57" s="73"/>
    </row>
    <row r="58" spans="1:29" ht="12.75">
      <c r="A58" s="259"/>
      <c r="B58" s="261"/>
      <c r="C58" s="259"/>
      <c r="D58" s="259"/>
      <c r="E58" s="266"/>
      <c r="F58" s="266"/>
      <c r="G58" s="269">
        <f>SUM(E58+F58)</f>
        <v>0</v>
      </c>
      <c r="H58" s="263"/>
      <c r="I58" s="335"/>
      <c r="J58" s="336"/>
      <c r="K58" s="336"/>
      <c r="L58" s="337"/>
      <c r="M58" s="73"/>
      <c r="N58" s="73"/>
      <c r="O58" s="73"/>
      <c r="P58" s="73"/>
      <c r="Q58" s="73"/>
      <c r="R58" s="73"/>
      <c r="S58" s="73"/>
      <c r="T58" s="73"/>
      <c r="U58" s="73"/>
      <c r="V58" s="73"/>
      <c r="W58" s="73"/>
      <c r="X58" s="73"/>
      <c r="Y58" s="73"/>
      <c r="Z58" s="73"/>
      <c r="AA58" s="73"/>
      <c r="AB58" s="73"/>
      <c r="AC58" s="73"/>
    </row>
    <row r="59" spans="1:29" ht="12.75">
      <c r="A59" s="259"/>
      <c r="B59" s="261"/>
      <c r="C59" s="259"/>
      <c r="D59" s="259"/>
      <c r="E59" s="266"/>
      <c r="F59" s="266"/>
      <c r="G59" s="269">
        <f>SUM(E59+F59)</f>
        <v>0</v>
      </c>
      <c r="H59" s="263"/>
      <c r="I59" s="335"/>
      <c r="J59" s="336"/>
      <c r="K59" s="336"/>
      <c r="L59" s="337"/>
      <c r="M59" s="73"/>
      <c r="N59" s="73"/>
      <c r="O59" s="73"/>
      <c r="P59" s="73"/>
      <c r="Q59" s="73"/>
      <c r="R59" s="73"/>
      <c r="S59" s="73"/>
      <c r="T59" s="73"/>
      <c r="U59" s="73"/>
      <c r="V59" s="73"/>
      <c r="W59" s="73"/>
      <c r="X59" s="73"/>
      <c r="Y59" s="73"/>
      <c r="Z59" s="73"/>
      <c r="AA59" s="73"/>
      <c r="AB59" s="73"/>
      <c r="AC59" s="73"/>
    </row>
    <row r="60" spans="1:29" ht="12.75">
      <c r="A60" s="259"/>
      <c r="B60" s="261"/>
      <c r="C60" s="259"/>
      <c r="D60" s="259"/>
      <c r="E60" s="266"/>
      <c r="F60" s="266"/>
      <c r="G60" s="269">
        <f>SUM(E60+F60)</f>
        <v>0</v>
      </c>
      <c r="H60" s="263"/>
      <c r="I60" s="335"/>
      <c r="J60" s="336"/>
      <c r="K60" s="336"/>
      <c r="L60" s="337"/>
      <c r="M60" s="73"/>
      <c r="N60" s="73"/>
      <c r="O60" s="73"/>
      <c r="P60" s="73"/>
      <c r="Q60" s="73"/>
      <c r="R60" s="73"/>
      <c r="S60" s="73"/>
      <c r="T60" s="73"/>
      <c r="U60" s="73"/>
      <c r="V60" s="73"/>
      <c r="W60" s="73"/>
      <c r="X60" s="73"/>
      <c r="Y60" s="73"/>
      <c r="Z60" s="73"/>
      <c r="AA60" s="73"/>
      <c r="AB60" s="73"/>
      <c r="AC60" s="73"/>
    </row>
    <row r="61" spans="1:29" ht="12.75">
      <c r="A61" s="259"/>
      <c r="B61" s="261"/>
      <c r="C61" s="259"/>
      <c r="D61" s="259"/>
      <c r="E61" s="266"/>
      <c r="F61" s="266"/>
      <c r="G61" s="269">
        <f>SUM(E61+F61)</f>
        <v>0</v>
      </c>
      <c r="H61" s="263"/>
      <c r="I61" s="335"/>
      <c r="J61" s="336"/>
      <c r="K61" s="336"/>
      <c r="L61" s="337"/>
      <c r="M61" s="73"/>
      <c r="N61" s="73"/>
      <c r="O61" s="73"/>
      <c r="P61" s="73"/>
      <c r="Q61" s="73"/>
      <c r="R61" s="73"/>
      <c r="S61" s="73"/>
      <c r="T61" s="73"/>
      <c r="U61" s="73"/>
      <c r="V61" s="73"/>
      <c r="W61" s="73"/>
      <c r="X61" s="73"/>
      <c r="Y61" s="73"/>
      <c r="Z61" s="73"/>
      <c r="AA61" s="73"/>
      <c r="AB61" s="73"/>
      <c r="AC61" s="73"/>
    </row>
    <row r="62" spans="1:29" ht="12.75">
      <c r="A62" s="259"/>
      <c r="B62" s="261"/>
      <c r="C62" s="259"/>
      <c r="D62" s="259"/>
      <c r="E62" s="266"/>
      <c r="F62" s="266"/>
      <c r="G62" s="269">
        <f>SUM(E62+F62)</f>
        <v>0</v>
      </c>
      <c r="H62" s="263"/>
      <c r="I62" s="335"/>
      <c r="J62" s="336"/>
      <c r="K62" s="336"/>
      <c r="L62" s="337"/>
      <c r="M62" s="73"/>
      <c r="N62" s="73"/>
      <c r="O62" s="73"/>
      <c r="P62" s="73"/>
      <c r="Q62" s="73"/>
      <c r="R62" s="73"/>
      <c r="S62" s="73"/>
      <c r="T62" s="73"/>
      <c r="U62" s="73"/>
      <c r="V62" s="73"/>
      <c r="W62" s="73"/>
      <c r="X62" s="73"/>
      <c r="Y62" s="73"/>
      <c r="Z62" s="73"/>
      <c r="AA62" s="73"/>
      <c r="AB62" s="73"/>
      <c r="AC62" s="73"/>
    </row>
    <row r="63" spans="1:29" ht="12.75">
      <c r="A63" s="259"/>
      <c r="B63" s="261"/>
      <c r="C63" s="259"/>
      <c r="D63" s="259"/>
      <c r="E63" s="266"/>
      <c r="F63" s="266"/>
      <c r="G63" s="269">
        <f>SUM(E63+F63)</f>
        <v>0</v>
      </c>
      <c r="H63" s="263"/>
      <c r="I63" s="335"/>
      <c r="J63" s="336"/>
      <c r="K63" s="336"/>
      <c r="L63" s="337"/>
      <c r="M63" s="73"/>
      <c r="N63" s="73"/>
      <c r="O63" s="73"/>
      <c r="P63" s="73"/>
      <c r="Q63" s="73"/>
      <c r="R63" s="73"/>
      <c r="S63" s="73"/>
      <c r="T63" s="73"/>
      <c r="U63" s="73"/>
      <c r="V63" s="73"/>
      <c r="W63" s="73"/>
      <c r="X63" s="73"/>
      <c r="Y63" s="73"/>
      <c r="Z63" s="73"/>
      <c r="AA63" s="73"/>
      <c r="AB63" s="73"/>
      <c r="AC63" s="73"/>
    </row>
    <row r="64" spans="1:29" ht="12.75">
      <c r="A64" s="259"/>
      <c r="B64" s="261"/>
      <c r="C64" s="259"/>
      <c r="D64" s="259"/>
      <c r="E64" s="266"/>
      <c r="F64" s="266"/>
      <c r="G64" s="269">
        <f>SUM(E64+F64)</f>
        <v>0</v>
      </c>
      <c r="H64" s="263"/>
      <c r="I64" s="335"/>
      <c r="J64" s="336"/>
      <c r="K64" s="336"/>
      <c r="L64" s="337"/>
      <c r="M64" s="73"/>
      <c r="N64" s="73"/>
      <c r="O64" s="73"/>
      <c r="P64" s="73"/>
      <c r="Q64" s="73"/>
      <c r="R64" s="73"/>
      <c r="S64" s="73"/>
      <c r="T64" s="73"/>
      <c r="U64" s="73"/>
      <c r="V64" s="73"/>
      <c r="W64" s="73"/>
      <c r="X64" s="73"/>
      <c r="Y64" s="73"/>
      <c r="Z64" s="73"/>
      <c r="AA64" s="73"/>
      <c r="AB64" s="73"/>
      <c r="AC64" s="73"/>
    </row>
    <row r="65" spans="1:29" ht="13.5" thickBot="1">
      <c r="A65" s="260"/>
      <c r="B65" s="262"/>
      <c r="C65" s="260"/>
      <c r="D65" s="260"/>
      <c r="E65" s="267"/>
      <c r="F65" s="267"/>
      <c r="G65" s="270">
        <f>SUM(E65+F65)</f>
        <v>0</v>
      </c>
      <c r="H65" s="271"/>
      <c r="I65" s="316"/>
      <c r="J65" s="317"/>
      <c r="K65" s="317"/>
      <c r="L65" s="318">
        <f t="shared" ref="L65" si="0">I65*J65*K65</f>
        <v>0</v>
      </c>
      <c r="M65" s="73"/>
      <c r="N65" s="73"/>
      <c r="O65" s="73"/>
      <c r="P65" s="73"/>
      <c r="Q65" s="73"/>
      <c r="R65" s="73"/>
      <c r="S65" s="73"/>
      <c r="T65" s="73"/>
      <c r="U65" s="73"/>
      <c r="V65" s="73"/>
      <c r="W65" s="73"/>
      <c r="X65" s="73"/>
      <c r="Y65" s="73"/>
      <c r="Z65" s="73"/>
      <c r="AA65" s="73"/>
      <c r="AB65" s="73"/>
      <c r="AC65" s="73"/>
    </row>
    <row r="66" spans="1:29" ht="16.5" thickBot="1">
      <c r="A66" s="319" t="s">
        <v>394</v>
      </c>
      <c r="B66" s="320"/>
      <c r="C66" s="321"/>
      <c r="D66" s="321"/>
      <c r="E66" s="321"/>
      <c r="F66" s="322"/>
      <c r="G66" s="341">
        <f>SUM(G52:G65)</f>
        <v>0</v>
      </c>
      <c r="H66" s="342"/>
      <c r="I66" s="342"/>
      <c r="J66" s="342"/>
      <c r="K66" s="342"/>
      <c r="L66" s="343"/>
      <c r="M66" s="73"/>
      <c r="N66" s="73"/>
      <c r="O66" s="73"/>
      <c r="P66" s="73"/>
      <c r="Q66" s="73"/>
      <c r="R66" s="73"/>
      <c r="S66" s="73"/>
      <c r="T66" s="73"/>
      <c r="U66" s="73"/>
      <c r="V66" s="73"/>
      <c r="W66" s="73"/>
      <c r="X66" s="73"/>
      <c r="Y66" s="73"/>
      <c r="Z66" s="73"/>
      <c r="AA66" s="73"/>
      <c r="AB66" s="73"/>
      <c r="AC66" s="73"/>
    </row>
    <row r="67" spans="1:29" ht="13.5" thickBot="1">
      <c r="A67" s="977"/>
      <c r="B67" s="978"/>
      <c r="C67" s="978"/>
      <c r="D67" s="978"/>
      <c r="E67" s="978"/>
      <c r="F67" s="978"/>
      <c r="G67" s="978"/>
      <c r="H67" s="978"/>
      <c r="I67" s="978"/>
      <c r="J67" s="978"/>
      <c r="K67" s="978"/>
      <c r="L67" s="979"/>
      <c r="M67" s="73"/>
      <c r="N67" s="73"/>
      <c r="O67" s="73"/>
      <c r="P67" s="73"/>
      <c r="Q67" s="73"/>
      <c r="R67" s="73"/>
      <c r="S67" s="73"/>
      <c r="T67" s="73"/>
      <c r="U67" s="73"/>
      <c r="V67" s="73"/>
      <c r="W67" s="73"/>
      <c r="X67" s="73"/>
      <c r="Y67" s="73"/>
      <c r="Z67" s="73"/>
      <c r="AA67" s="73"/>
      <c r="AB67" s="73"/>
      <c r="AC67" s="73"/>
    </row>
    <row r="68" spans="1:29" ht="12.75">
      <c r="A68" s="73"/>
      <c r="B68" s="73"/>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row>
    <row r="69" spans="1:29" ht="12.75">
      <c r="A69" s="73"/>
      <c r="B69" s="73"/>
      <c r="C69" s="73"/>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row>
    <row r="70" spans="1:29" ht="12.75">
      <c r="A70" s="73"/>
      <c r="B70" s="73"/>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row>
    <row r="71" spans="1:29" ht="12.75">
      <c r="A71" s="73"/>
      <c r="B71" s="73"/>
      <c r="C71" s="73"/>
      <c r="D71" s="73"/>
      <c r="E71" s="73"/>
      <c r="F71" s="73"/>
      <c r="G71" s="73"/>
      <c r="H71" s="73"/>
      <c r="I71" s="73"/>
      <c r="J71" s="73"/>
      <c r="K71" s="73"/>
      <c r="L71" s="73"/>
      <c r="M71" s="73"/>
      <c r="N71" s="73"/>
      <c r="O71" s="73"/>
      <c r="P71" s="73"/>
      <c r="Q71" s="73"/>
      <c r="R71" s="73"/>
      <c r="S71" s="73"/>
      <c r="T71" s="73"/>
      <c r="U71" s="73"/>
      <c r="V71" s="73"/>
      <c r="W71" s="73"/>
      <c r="X71" s="73"/>
      <c r="Y71" s="73"/>
      <c r="Z71" s="73"/>
      <c r="AA71" s="73"/>
      <c r="AB71" s="73"/>
      <c r="AC71" s="73"/>
    </row>
    <row r="72" spans="1:29" ht="12.75">
      <c r="A72" s="73"/>
      <c r="B72" s="73"/>
      <c r="C72" s="73"/>
      <c r="D72" s="73"/>
      <c r="E72" s="73"/>
      <c r="F72" s="73"/>
      <c r="G72" s="73"/>
      <c r="H72" s="73"/>
      <c r="I72" s="73"/>
      <c r="J72" s="73"/>
      <c r="K72" s="73"/>
      <c r="L72" s="73"/>
      <c r="M72" s="73"/>
      <c r="N72" s="73"/>
      <c r="O72" s="73"/>
      <c r="P72" s="73"/>
      <c r="Q72" s="73"/>
      <c r="R72" s="73"/>
      <c r="S72" s="73"/>
      <c r="T72" s="73"/>
      <c r="U72" s="73"/>
      <c r="V72" s="73"/>
      <c r="W72" s="73"/>
      <c r="X72" s="73"/>
      <c r="Y72" s="73"/>
      <c r="Z72" s="73"/>
      <c r="AA72" s="73"/>
      <c r="AB72" s="73"/>
      <c r="AC72" s="73"/>
    </row>
    <row r="73" spans="1:29" ht="12.75">
      <c r="A73" s="73"/>
      <c r="B73" s="73"/>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row>
    <row r="74" spans="1:29" ht="12.75">
      <c r="A74" s="73"/>
      <c r="B74" s="73"/>
      <c r="C74" s="73"/>
      <c r="D74" s="73"/>
      <c r="E74" s="73"/>
      <c r="F74" s="73"/>
      <c r="G74" s="73"/>
      <c r="H74" s="73"/>
      <c r="I74" s="73"/>
      <c r="J74" s="73"/>
      <c r="K74" s="73"/>
      <c r="L74" s="73"/>
      <c r="M74" s="73"/>
      <c r="N74" s="73"/>
      <c r="O74" s="73"/>
      <c r="P74" s="73"/>
      <c r="Q74" s="73"/>
      <c r="R74" s="73"/>
      <c r="S74" s="73"/>
      <c r="T74" s="73"/>
      <c r="U74" s="73"/>
      <c r="V74" s="73"/>
      <c r="W74" s="73"/>
      <c r="X74" s="73"/>
      <c r="Y74" s="73"/>
      <c r="Z74" s="73"/>
      <c r="AA74" s="73"/>
      <c r="AB74" s="73"/>
      <c r="AC74" s="73"/>
    </row>
    <row r="75" spans="1:29" ht="12.75">
      <c r="A75" s="73"/>
      <c r="B75" s="73"/>
      <c r="C75" s="73"/>
      <c r="D75" s="73"/>
      <c r="E75" s="73"/>
      <c r="F75" s="73"/>
      <c r="G75" s="73"/>
      <c r="H75" s="73"/>
      <c r="I75" s="73"/>
      <c r="J75" s="73"/>
      <c r="K75" s="73"/>
      <c r="L75" s="73"/>
      <c r="M75" s="73"/>
      <c r="N75" s="73"/>
      <c r="O75" s="73"/>
      <c r="P75" s="73"/>
      <c r="Q75" s="73"/>
      <c r="R75" s="73"/>
      <c r="S75" s="73"/>
      <c r="T75" s="73"/>
      <c r="U75" s="73"/>
      <c r="V75" s="73"/>
      <c r="W75" s="73"/>
      <c r="X75" s="73"/>
      <c r="Y75" s="73"/>
      <c r="Z75" s="73"/>
      <c r="AA75" s="73"/>
      <c r="AB75" s="73"/>
      <c r="AC75" s="73"/>
    </row>
    <row r="76" spans="1:29" ht="12.75">
      <c r="A76" s="73"/>
      <c r="B76" s="73"/>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row>
    <row r="77" spans="1:29" ht="12.75">
      <c r="A77" s="73"/>
      <c r="B77" s="73"/>
      <c r="C77" s="73"/>
      <c r="D77" s="73"/>
      <c r="E77" s="73"/>
      <c r="F77" s="73"/>
      <c r="G77" s="73"/>
      <c r="H77" s="73"/>
      <c r="I77" s="73"/>
      <c r="J77" s="73"/>
      <c r="K77" s="73"/>
      <c r="L77" s="73"/>
      <c r="M77" s="73"/>
      <c r="N77" s="73"/>
      <c r="O77" s="73"/>
      <c r="P77" s="73"/>
      <c r="Q77" s="73"/>
      <c r="R77" s="73"/>
      <c r="S77" s="73"/>
      <c r="T77" s="73"/>
      <c r="U77" s="73"/>
      <c r="V77" s="73"/>
      <c r="W77" s="73"/>
      <c r="X77" s="73"/>
      <c r="Y77" s="73"/>
      <c r="Z77" s="73"/>
      <c r="AA77" s="73"/>
      <c r="AB77" s="73"/>
      <c r="AC77" s="73"/>
    </row>
    <row r="78" spans="1:29" ht="12.75">
      <c r="A78" s="73"/>
      <c r="B78" s="73"/>
      <c r="C78" s="73"/>
      <c r="D78" s="73"/>
      <c r="E78" s="73"/>
      <c r="F78" s="73"/>
      <c r="G78" s="73"/>
      <c r="H78" s="73"/>
      <c r="I78" s="73"/>
      <c r="J78" s="73"/>
      <c r="K78" s="73"/>
      <c r="L78" s="73"/>
      <c r="M78" s="73"/>
      <c r="N78" s="73"/>
      <c r="O78" s="73"/>
      <c r="P78" s="73"/>
      <c r="Q78" s="73"/>
      <c r="R78" s="73"/>
      <c r="S78" s="73"/>
      <c r="T78" s="73"/>
      <c r="U78" s="73"/>
      <c r="V78" s="73"/>
      <c r="W78" s="73"/>
      <c r="X78" s="73"/>
      <c r="Y78" s="73"/>
      <c r="Z78" s="73"/>
      <c r="AA78" s="73"/>
      <c r="AB78" s="73"/>
      <c r="AC78" s="73"/>
    </row>
    <row r="79" spans="1:29" ht="12.75">
      <c r="A79" s="73"/>
      <c r="B79" s="73"/>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row>
    <row r="80" spans="1:29" ht="12.75">
      <c r="A80" s="73"/>
      <c r="B80" s="73"/>
      <c r="C80" s="73"/>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row>
    <row r="81" spans="1:29" ht="12.75">
      <c r="A81" s="73"/>
      <c r="B81" s="73"/>
      <c r="C81" s="73"/>
      <c r="D81" s="73"/>
      <c r="E81" s="73"/>
      <c r="F81" s="73"/>
      <c r="G81" s="73"/>
      <c r="H81" s="73"/>
      <c r="I81" s="73"/>
      <c r="J81" s="73"/>
      <c r="K81" s="73"/>
      <c r="L81" s="73"/>
      <c r="M81" s="73"/>
      <c r="N81" s="73"/>
      <c r="O81" s="73"/>
      <c r="P81" s="73"/>
      <c r="Q81" s="73"/>
      <c r="R81" s="73"/>
      <c r="S81" s="73"/>
      <c r="T81" s="73"/>
      <c r="U81" s="73"/>
      <c r="V81" s="73"/>
      <c r="W81" s="73"/>
      <c r="X81" s="73"/>
      <c r="Y81" s="73"/>
      <c r="Z81" s="73"/>
      <c r="AA81" s="73"/>
      <c r="AB81" s="73"/>
      <c r="AC81" s="73"/>
    </row>
    <row r="82" spans="1:29" ht="12.75">
      <c r="A82" s="73"/>
      <c r="B82" s="73"/>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row>
    <row r="83" spans="1:29" ht="12.75">
      <c r="A83" s="73"/>
      <c r="B83" s="73"/>
      <c r="C83" s="73"/>
      <c r="D83" s="73"/>
      <c r="E83" s="73"/>
      <c r="F83" s="73"/>
      <c r="G83" s="73"/>
      <c r="H83" s="73"/>
      <c r="I83" s="73"/>
      <c r="J83" s="73"/>
      <c r="K83" s="73"/>
      <c r="L83" s="73"/>
      <c r="M83" s="73"/>
      <c r="N83" s="73"/>
      <c r="O83" s="73"/>
      <c r="P83" s="73"/>
      <c r="Q83" s="73"/>
      <c r="R83" s="73"/>
      <c r="S83" s="73"/>
      <c r="T83" s="73"/>
      <c r="U83" s="73"/>
      <c r="V83" s="73"/>
      <c r="W83" s="73"/>
      <c r="X83" s="73"/>
      <c r="Y83" s="73"/>
      <c r="Z83" s="73"/>
      <c r="AA83" s="73"/>
      <c r="AB83" s="73"/>
      <c r="AC83" s="73"/>
    </row>
    <row r="84" spans="1:29" ht="12.75">
      <c r="A84" s="73"/>
      <c r="B84" s="73"/>
      <c r="C84" s="73"/>
      <c r="D84" s="73"/>
      <c r="E84" s="73"/>
      <c r="F84" s="73"/>
      <c r="G84" s="73"/>
      <c r="H84" s="73"/>
      <c r="I84" s="73"/>
      <c r="J84" s="73"/>
      <c r="K84" s="73"/>
      <c r="L84" s="73"/>
      <c r="M84" s="73"/>
      <c r="N84" s="73"/>
      <c r="O84" s="73"/>
      <c r="P84" s="73"/>
      <c r="Q84" s="73"/>
      <c r="R84" s="73"/>
      <c r="S84" s="73"/>
      <c r="T84" s="73"/>
      <c r="U84" s="73"/>
      <c r="V84" s="73"/>
      <c r="W84" s="73"/>
      <c r="X84" s="73"/>
      <c r="Y84" s="73"/>
      <c r="Z84" s="73"/>
      <c r="AA84" s="73"/>
      <c r="AB84" s="73"/>
      <c r="AC84" s="73"/>
    </row>
    <row r="85" spans="1:29" ht="12.75">
      <c r="A85" s="73"/>
      <c r="B85" s="73"/>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row>
    <row r="86" spans="1:29" ht="12.75">
      <c r="A86" s="73"/>
      <c r="B86" s="73"/>
      <c r="C86" s="73"/>
      <c r="D86" s="73"/>
      <c r="E86" s="73"/>
      <c r="F86" s="73"/>
      <c r="G86" s="73"/>
      <c r="H86" s="73"/>
      <c r="I86" s="73"/>
      <c r="J86" s="73"/>
      <c r="K86" s="73"/>
      <c r="L86" s="73"/>
      <c r="M86" s="73"/>
      <c r="N86" s="73"/>
      <c r="O86" s="73"/>
      <c r="P86" s="73"/>
      <c r="Q86" s="73"/>
      <c r="R86" s="73"/>
      <c r="S86" s="73"/>
      <c r="T86" s="73"/>
      <c r="U86" s="73"/>
      <c r="V86" s="73"/>
      <c r="W86" s="73"/>
      <c r="X86" s="73"/>
      <c r="Y86" s="73"/>
      <c r="Z86" s="73"/>
      <c r="AA86" s="73"/>
      <c r="AB86" s="73"/>
      <c r="AC86" s="73"/>
    </row>
    <row r="87" spans="1:29" ht="12.75">
      <c r="A87" s="73"/>
      <c r="B87" s="73"/>
      <c r="C87" s="73"/>
      <c r="D87" s="73"/>
      <c r="E87" s="73"/>
      <c r="F87" s="73"/>
      <c r="G87" s="73"/>
      <c r="H87" s="73"/>
      <c r="I87" s="73"/>
      <c r="J87" s="73"/>
      <c r="K87" s="73"/>
      <c r="L87" s="73"/>
      <c r="M87" s="73"/>
      <c r="N87" s="73"/>
      <c r="O87" s="73"/>
      <c r="P87" s="73"/>
      <c r="Q87" s="73"/>
      <c r="R87" s="73"/>
      <c r="S87" s="73"/>
      <c r="T87" s="73"/>
      <c r="U87" s="73"/>
      <c r="V87" s="73"/>
      <c r="W87" s="73"/>
      <c r="X87" s="73"/>
      <c r="Y87" s="73"/>
      <c r="Z87" s="73"/>
      <c r="AA87" s="73"/>
      <c r="AB87" s="73"/>
      <c r="AC87" s="73"/>
    </row>
    <row r="88" spans="1:29" ht="12.75">
      <c r="A88" s="73"/>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row>
    <row r="89" spans="1:29" ht="12.75">
      <c r="A89" s="73"/>
      <c r="B89" s="73"/>
      <c r="C89" s="73"/>
      <c r="D89" s="73"/>
      <c r="E89" s="73"/>
      <c r="F89" s="73"/>
      <c r="G89" s="73"/>
      <c r="H89" s="73"/>
      <c r="I89" s="73"/>
      <c r="J89" s="73"/>
      <c r="K89" s="73"/>
      <c r="L89" s="73"/>
      <c r="M89" s="73"/>
      <c r="N89" s="73"/>
      <c r="O89" s="73"/>
      <c r="P89" s="73"/>
      <c r="Q89" s="73"/>
      <c r="R89" s="73"/>
      <c r="S89" s="73"/>
      <c r="T89" s="73"/>
      <c r="U89" s="73"/>
      <c r="V89" s="73"/>
      <c r="W89" s="73"/>
      <c r="X89" s="73"/>
      <c r="Y89" s="73"/>
      <c r="Z89" s="73"/>
      <c r="AA89" s="73"/>
      <c r="AB89" s="73"/>
      <c r="AC89" s="73"/>
    </row>
    <row r="90" spans="1:29" ht="12.75">
      <c r="A90" s="73"/>
      <c r="B90" s="73"/>
      <c r="C90" s="73"/>
      <c r="D90" s="73"/>
      <c r="E90" s="73"/>
      <c r="F90" s="73"/>
      <c r="G90" s="73"/>
      <c r="H90" s="73"/>
      <c r="I90" s="73"/>
      <c r="J90" s="73"/>
      <c r="K90" s="73"/>
      <c r="L90" s="73"/>
      <c r="M90" s="73"/>
      <c r="N90" s="73"/>
      <c r="O90" s="73"/>
      <c r="P90" s="73"/>
      <c r="Q90" s="73"/>
      <c r="R90" s="73"/>
      <c r="S90" s="73"/>
      <c r="T90" s="73"/>
      <c r="U90" s="73"/>
      <c r="V90" s="73"/>
      <c r="W90" s="73"/>
      <c r="X90" s="73"/>
      <c r="Y90" s="73"/>
      <c r="Z90" s="73"/>
      <c r="AA90" s="73"/>
      <c r="AB90" s="73"/>
      <c r="AC90" s="73"/>
    </row>
    <row r="91" spans="1:29" ht="12.75">
      <c r="A91" s="73"/>
      <c r="B91" s="73"/>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row>
    <row r="92" spans="1:29" ht="12.75">
      <c r="A92" s="73"/>
      <c r="B92" s="73"/>
      <c r="C92" s="73"/>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row>
    <row r="93" spans="1:29" ht="12.75">
      <c r="A93" s="73"/>
      <c r="B93" s="73"/>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row>
    <row r="94" spans="1:29" ht="12.75">
      <c r="A94" s="73"/>
      <c r="B94" s="73"/>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row>
    <row r="95" spans="1:29" ht="12.75">
      <c r="A95" s="73"/>
      <c r="B95" s="73"/>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row>
    <row r="96" spans="1:29" ht="12.75">
      <c r="A96" s="73"/>
      <c r="B96" s="73"/>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row>
    <row r="97" spans="1:29" ht="12.75">
      <c r="A97" s="73"/>
      <c r="B97" s="73"/>
      <c r="C97" s="73"/>
      <c r="D97" s="73"/>
      <c r="E97" s="73"/>
      <c r="F97" s="73"/>
      <c r="G97" s="73"/>
      <c r="H97" s="73"/>
      <c r="I97" s="73"/>
      <c r="J97" s="73"/>
      <c r="K97" s="73"/>
      <c r="L97" s="73"/>
      <c r="M97" s="73"/>
      <c r="N97" s="73"/>
      <c r="O97" s="73"/>
      <c r="P97" s="73"/>
      <c r="Q97" s="73"/>
      <c r="R97" s="73"/>
      <c r="S97" s="73"/>
      <c r="T97" s="73"/>
      <c r="U97" s="73"/>
      <c r="V97" s="73"/>
      <c r="W97" s="73"/>
      <c r="X97" s="73"/>
      <c r="Y97" s="73"/>
      <c r="Z97" s="73"/>
      <c r="AA97" s="73"/>
      <c r="AB97" s="73"/>
      <c r="AC97" s="73"/>
    </row>
    <row r="98" spans="1:29" ht="12.75">
      <c r="A98" s="73"/>
      <c r="B98" s="73"/>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row>
    <row r="99" spans="1:29" ht="12.75">
      <c r="A99" s="73"/>
      <c r="B99" s="73"/>
      <c r="C99" s="73"/>
      <c r="D99" s="73"/>
      <c r="E99" s="73"/>
      <c r="F99" s="73"/>
      <c r="G99" s="73"/>
      <c r="H99" s="73"/>
      <c r="I99" s="73"/>
      <c r="J99" s="73"/>
      <c r="K99" s="73"/>
      <c r="L99" s="73"/>
      <c r="M99" s="73"/>
      <c r="N99" s="73"/>
      <c r="O99" s="73"/>
      <c r="P99" s="73"/>
      <c r="Q99" s="73"/>
      <c r="R99" s="73"/>
      <c r="S99" s="73"/>
      <c r="T99" s="73"/>
      <c r="U99" s="73"/>
      <c r="V99" s="73"/>
      <c r="W99" s="73"/>
      <c r="X99" s="73"/>
      <c r="Y99" s="73"/>
      <c r="Z99" s="73"/>
      <c r="AA99" s="73"/>
      <c r="AB99" s="73"/>
      <c r="AC99" s="73"/>
    </row>
    <row r="100" spans="1:29" ht="12.75">
      <c r="A100" s="73"/>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row>
    <row r="101" spans="1:29" ht="12.75">
      <c r="A101" s="73"/>
      <c r="B101" s="73"/>
      <c r="C101" s="73"/>
      <c r="D101" s="73"/>
      <c r="E101" s="73"/>
      <c r="F101" s="73"/>
      <c r="G101" s="73"/>
      <c r="H101" s="73"/>
      <c r="I101" s="73"/>
      <c r="J101" s="73"/>
      <c r="K101" s="73"/>
      <c r="L101" s="73"/>
      <c r="M101" s="73"/>
      <c r="N101" s="73"/>
      <c r="O101" s="73"/>
      <c r="P101" s="73"/>
      <c r="Q101" s="73"/>
      <c r="R101" s="73"/>
      <c r="S101" s="73"/>
      <c r="T101" s="73"/>
      <c r="U101" s="73"/>
      <c r="V101" s="73"/>
      <c r="W101" s="73"/>
      <c r="X101" s="73"/>
      <c r="Y101" s="73"/>
      <c r="Z101" s="73"/>
      <c r="AA101" s="73"/>
      <c r="AB101" s="73"/>
      <c r="AC101" s="73"/>
    </row>
    <row r="102" spans="1:29" ht="12.75">
      <c r="A102" s="73"/>
      <c r="B102" s="73"/>
      <c r="C102" s="73"/>
      <c r="D102" s="73"/>
      <c r="E102" s="73"/>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row>
    <row r="103" spans="1:29" ht="12.75">
      <c r="A103" s="73"/>
      <c r="B103" s="73"/>
      <c r="C103" s="73"/>
      <c r="D103" s="73"/>
      <c r="E103" s="73"/>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row>
    <row r="104" spans="1:29" ht="12.75">
      <c r="A104" s="73"/>
      <c r="B104" s="73"/>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row>
    <row r="105" spans="1:29" ht="12.75">
      <c r="A105" s="73"/>
      <c r="B105" s="73"/>
      <c r="C105" s="73"/>
      <c r="D105" s="73"/>
      <c r="E105" s="73"/>
      <c r="F105" s="73"/>
      <c r="G105" s="73"/>
      <c r="H105" s="73"/>
      <c r="I105" s="73"/>
      <c r="J105" s="73"/>
      <c r="K105" s="73"/>
      <c r="L105" s="73"/>
      <c r="M105" s="73"/>
      <c r="N105" s="73"/>
      <c r="O105" s="73"/>
      <c r="P105" s="73"/>
      <c r="Q105" s="73"/>
      <c r="R105" s="73"/>
      <c r="S105" s="73"/>
      <c r="T105" s="73"/>
      <c r="U105" s="73"/>
      <c r="V105" s="73"/>
      <c r="W105" s="73"/>
      <c r="X105" s="73"/>
      <c r="Y105" s="73"/>
      <c r="Z105" s="73"/>
      <c r="AA105" s="73"/>
      <c r="AB105" s="73"/>
      <c r="AC105" s="73"/>
    </row>
    <row r="106" spans="1:29" ht="12.75">
      <c r="A106" s="73"/>
      <c r="B106" s="73"/>
      <c r="C106" s="73"/>
      <c r="D106" s="73"/>
      <c r="E106" s="73"/>
      <c r="F106" s="73"/>
      <c r="G106" s="73"/>
      <c r="H106" s="73"/>
      <c r="I106" s="73"/>
      <c r="J106" s="73"/>
      <c r="K106" s="73"/>
      <c r="L106" s="73"/>
      <c r="M106" s="73"/>
      <c r="N106" s="73"/>
      <c r="O106" s="73"/>
      <c r="P106" s="73"/>
      <c r="Q106" s="73"/>
      <c r="R106" s="73"/>
      <c r="S106" s="73"/>
      <c r="T106" s="73"/>
      <c r="U106" s="73"/>
      <c r="V106" s="73"/>
      <c r="W106" s="73"/>
      <c r="X106" s="73"/>
      <c r="Y106" s="73"/>
      <c r="Z106" s="73"/>
      <c r="AA106" s="73"/>
      <c r="AB106" s="73"/>
      <c r="AC106" s="73"/>
    </row>
    <row r="107" spans="1:29" ht="12.75">
      <c r="A107" s="73"/>
      <c r="B107" s="73"/>
      <c r="C107" s="73"/>
      <c r="D107" s="73"/>
      <c r="E107" s="73"/>
      <c r="F107" s="73"/>
      <c r="G107" s="73"/>
      <c r="H107" s="73"/>
      <c r="I107" s="73"/>
      <c r="J107" s="73"/>
      <c r="K107" s="73"/>
      <c r="L107" s="73"/>
      <c r="M107" s="73"/>
      <c r="N107" s="73"/>
      <c r="O107" s="73"/>
      <c r="P107" s="73"/>
      <c r="Q107" s="73"/>
      <c r="R107" s="73"/>
      <c r="S107" s="73"/>
      <c r="T107" s="73"/>
      <c r="U107" s="73"/>
      <c r="V107" s="73"/>
      <c r="W107" s="73"/>
      <c r="X107" s="73"/>
      <c r="Y107" s="73"/>
      <c r="Z107" s="73"/>
      <c r="AA107" s="73"/>
      <c r="AB107" s="73"/>
      <c r="AC107" s="73"/>
    </row>
    <row r="108" spans="1:29" ht="12.75">
      <c r="A108" s="73"/>
      <c r="B108" s="73"/>
      <c r="C108" s="73"/>
      <c r="D108" s="73"/>
      <c r="E108" s="73"/>
      <c r="F108" s="73"/>
      <c r="G108" s="73"/>
      <c r="H108" s="73"/>
      <c r="I108" s="73"/>
      <c r="J108" s="73"/>
      <c r="K108" s="73"/>
      <c r="L108" s="73"/>
      <c r="M108" s="73"/>
      <c r="N108" s="73"/>
      <c r="O108" s="73"/>
      <c r="P108" s="73"/>
      <c r="Q108" s="73"/>
      <c r="R108" s="73"/>
      <c r="S108" s="73"/>
      <c r="T108" s="73"/>
      <c r="U108" s="73"/>
      <c r="V108" s="73"/>
      <c r="W108" s="73"/>
      <c r="X108" s="73"/>
      <c r="Y108" s="73"/>
      <c r="Z108" s="73"/>
      <c r="AA108" s="73"/>
      <c r="AB108" s="73"/>
      <c r="AC108" s="73"/>
    </row>
    <row r="109" spans="1:29" ht="12.75">
      <c r="A109" s="73"/>
      <c r="B109" s="73"/>
      <c r="C109" s="73"/>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row>
    <row r="110" spans="1:29" ht="12.75">
      <c r="A110" s="73"/>
      <c r="B110" s="73"/>
      <c r="C110" s="73"/>
      <c r="D110" s="73"/>
      <c r="E110" s="73"/>
      <c r="F110" s="73"/>
      <c r="G110" s="73"/>
      <c r="H110" s="73"/>
      <c r="I110" s="73"/>
      <c r="J110" s="73"/>
      <c r="K110" s="73"/>
      <c r="L110" s="73"/>
      <c r="M110" s="73"/>
      <c r="N110" s="73"/>
      <c r="O110" s="73"/>
      <c r="P110" s="73"/>
      <c r="Q110" s="73"/>
      <c r="R110" s="73"/>
      <c r="S110" s="73"/>
      <c r="T110" s="73"/>
      <c r="U110" s="73"/>
      <c r="V110" s="73"/>
      <c r="W110" s="73"/>
      <c r="X110" s="73"/>
      <c r="Y110" s="73"/>
      <c r="Z110" s="73"/>
      <c r="AA110" s="73"/>
      <c r="AB110" s="73"/>
      <c r="AC110" s="73"/>
    </row>
    <row r="111" spans="1:29" ht="12.75">
      <c r="A111" s="73"/>
      <c r="B111" s="73"/>
      <c r="C111" s="73"/>
      <c r="D111" s="73"/>
      <c r="E111" s="73"/>
      <c r="F111" s="73"/>
      <c r="G111" s="73"/>
      <c r="H111" s="73"/>
      <c r="I111" s="73"/>
      <c r="J111" s="73"/>
      <c r="K111" s="73"/>
      <c r="L111" s="73"/>
      <c r="M111" s="73"/>
      <c r="N111" s="73"/>
      <c r="O111" s="73"/>
      <c r="P111" s="73"/>
      <c r="Q111" s="73"/>
      <c r="R111" s="73"/>
      <c r="S111" s="73"/>
      <c r="T111" s="73"/>
      <c r="U111" s="73"/>
      <c r="V111" s="73"/>
      <c r="W111" s="73"/>
      <c r="X111" s="73"/>
      <c r="Y111" s="73"/>
      <c r="Z111" s="73"/>
      <c r="AA111" s="73"/>
      <c r="AB111" s="73"/>
      <c r="AC111" s="73"/>
    </row>
    <row r="112" spans="1:29" ht="12.75">
      <c r="A112" s="73"/>
      <c r="B112" s="73"/>
      <c r="C112" s="73"/>
      <c r="D112" s="73"/>
      <c r="E112" s="73"/>
      <c r="F112" s="73"/>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row>
    <row r="113" spans="1:29" ht="12.75">
      <c r="A113" s="73"/>
      <c r="B113" s="73"/>
      <c r="C113" s="73"/>
      <c r="D113" s="73"/>
      <c r="E113" s="73"/>
      <c r="F113" s="73"/>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row>
    <row r="114" spans="1:29" ht="12.75">
      <c r="A114" s="73"/>
      <c r="B114" s="73"/>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row>
    <row r="115" spans="1:29" ht="12.75">
      <c r="A115" s="73"/>
      <c r="B115" s="73"/>
      <c r="C115" s="73"/>
      <c r="D115" s="73"/>
      <c r="E115" s="73"/>
      <c r="F115" s="73"/>
      <c r="G115" s="73"/>
      <c r="H115" s="73"/>
      <c r="I115" s="73"/>
      <c r="J115" s="73"/>
      <c r="K115" s="73"/>
      <c r="L115" s="73"/>
      <c r="M115" s="73"/>
      <c r="N115" s="73"/>
      <c r="O115" s="73"/>
      <c r="P115" s="73"/>
      <c r="Q115" s="73"/>
      <c r="R115" s="73"/>
      <c r="S115" s="73"/>
      <c r="T115" s="73"/>
      <c r="U115" s="73"/>
      <c r="V115" s="73"/>
      <c r="W115" s="73"/>
      <c r="X115" s="73"/>
      <c r="Y115" s="73"/>
      <c r="Z115" s="73"/>
      <c r="AA115" s="73"/>
      <c r="AB115" s="73"/>
      <c r="AC115" s="73"/>
    </row>
    <row r="116" spans="1:29" ht="12.75">
      <c r="A116" s="73"/>
      <c r="B116" s="73"/>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3"/>
      <c r="AA116" s="73"/>
      <c r="AB116" s="73"/>
      <c r="AC116" s="73"/>
    </row>
    <row r="117" spans="1:29" ht="12.75">
      <c r="A117" s="73"/>
      <c r="B117" s="73"/>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3"/>
      <c r="AA117" s="73"/>
      <c r="AB117" s="73"/>
      <c r="AC117" s="73"/>
    </row>
    <row r="118" spans="1:29" ht="12.75">
      <c r="A118" s="73"/>
      <c r="B118" s="73"/>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3"/>
      <c r="AA118" s="73"/>
      <c r="AB118" s="73"/>
      <c r="AC118" s="73"/>
    </row>
    <row r="119" spans="1:29" ht="12.75">
      <c r="A119" s="73"/>
      <c r="B119" s="73"/>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3"/>
      <c r="AA119" s="73"/>
      <c r="AB119" s="73"/>
      <c r="AC119" s="73"/>
    </row>
    <row r="120" spans="1:29" ht="12.75">
      <c r="A120" s="73"/>
      <c r="B120" s="73"/>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3"/>
      <c r="AA120" s="73"/>
      <c r="AB120" s="73"/>
      <c r="AC120" s="73"/>
    </row>
    <row r="121" spans="1:29" ht="12.75">
      <c r="A121" s="73"/>
      <c r="B121" s="73"/>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3"/>
      <c r="AA121" s="73"/>
      <c r="AB121" s="73"/>
      <c r="AC121" s="73"/>
    </row>
    <row r="122" spans="1:29" ht="12.75">
      <c r="A122" s="73"/>
      <c r="B122" s="73"/>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3"/>
      <c r="AA122" s="73"/>
      <c r="AB122" s="73"/>
      <c r="AC122" s="73"/>
    </row>
    <row r="123" spans="1:29" ht="12.75">
      <c r="A123" s="73"/>
      <c r="B123" s="73"/>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3"/>
      <c r="AA123" s="73"/>
      <c r="AB123" s="73"/>
      <c r="AC123" s="73"/>
    </row>
    <row r="124" spans="1:29" ht="12.75">
      <c r="A124" s="73"/>
      <c r="B124" s="73"/>
      <c r="C124" s="73"/>
      <c r="D124" s="73"/>
      <c r="E124" s="73"/>
      <c r="F124" s="73"/>
      <c r="G124" s="73"/>
      <c r="H124" s="73"/>
      <c r="I124" s="73"/>
      <c r="J124" s="73"/>
      <c r="K124" s="73"/>
      <c r="L124" s="73"/>
      <c r="M124" s="73"/>
      <c r="N124" s="73"/>
      <c r="O124" s="73"/>
      <c r="P124" s="73"/>
      <c r="Q124" s="73"/>
      <c r="R124" s="73"/>
      <c r="S124" s="73"/>
      <c r="T124" s="73"/>
      <c r="U124" s="73"/>
      <c r="V124" s="73"/>
      <c r="W124" s="73"/>
      <c r="X124" s="73"/>
      <c r="Y124" s="73"/>
      <c r="Z124" s="73"/>
      <c r="AA124" s="73"/>
      <c r="AB124" s="73"/>
      <c r="AC124" s="73"/>
    </row>
    <row r="125" spans="1:29" ht="12.75">
      <c r="A125" s="73"/>
      <c r="B125" s="73"/>
      <c r="C125" s="73"/>
      <c r="D125" s="73"/>
      <c r="E125" s="73"/>
      <c r="F125" s="73"/>
      <c r="G125" s="73"/>
      <c r="H125" s="73"/>
      <c r="I125" s="73"/>
      <c r="J125" s="73"/>
      <c r="K125" s="73"/>
      <c r="L125" s="73"/>
      <c r="M125" s="73"/>
      <c r="N125" s="73"/>
      <c r="O125" s="73"/>
      <c r="P125" s="73"/>
      <c r="Q125" s="73"/>
      <c r="R125" s="73"/>
      <c r="S125" s="73"/>
      <c r="T125" s="73"/>
      <c r="U125" s="73"/>
      <c r="V125" s="73"/>
      <c r="W125" s="73"/>
      <c r="X125" s="73"/>
      <c r="Y125" s="73"/>
      <c r="Z125" s="73"/>
      <c r="AA125" s="73"/>
      <c r="AB125" s="73"/>
      <c r="AC125" s="73"/>
    </row>
    <row r="126" spans="1:29" ht="12.75">
      <c r="A126" s="73"/>
      <c r="B126" s="73"/>
      <c r="C126" s="73"/>
      <c r="D126" s="73"/>
      <c r="E126" s="73"/>
      <c r="F126" s="73"/>
      <c r="G126" s="73"/>
      <c r="H126" s="73"/>
      <c r="I126" s="73"/>
      <c r="J126" s="73"/>
      <c r="K126" s="73"/>
      <c r="L126" s="73"/>
      <c r="M126" s="73"/>
      <c r="N126" s="73"/>
      <c r="O126" s="73"/>
      <c r="P126" s="73"/>
      <c r="Q126" s="73"/>
      <c r="R126" s="73"/>
      <c r="S126" s="73"/>
      <c r="T126" s="73"/>
      <c r="U126" s="73"/>
      <c r="V126" s="73"/>
      <c r="W126" s="73"/>
      <c r="X126" s="73"/>
      <c r="Y126" s="73"/>
      <c r="Z126" s="73"/>
      <c r="AA126" s="73"/>
      <c r="AB126" s="73"/>
      <c r="AC126" s="73"/>
    </row>
    <row r="127" spans="1:29" ht="12.75">
      <c r="A127" s="73"/>
      <c r="B127" s="73"/>
      <c r="C127" s="73"/>
      <c r="D127" s="73"/>
      <c r="E127" s="73"/>
      <c r="F127" s="73"/>
      <c r="G127" s="73"/>
      <c r="H127" s="73"/>
      <c r="I127" s="73"/>
      <c r="J127" s="73"/>
      <c r="K127" s="73"/>
      <c r="L127" s="73"/>
      <c r="M127" s="73"/>
      <c r="N127" s="73"/>
      <c r="O127" s="73"/>
      <c r="P127" s="73"/>
      <c r="Q127" s="73"/>
      <c r="R127" s="73"/>
      <c r="S127" s="73"/>
      <c r="T127" s="73"/>
      <c r="U127" s="73"/>
      <c r="V127" s="73"/>
      <c r="W127" s="73"/>
      <c r="X127" s="73"/>
      <c r="Y127" s="73"/>
      <c r="Z127" s="73"/>
      <c r="AA127" s="73"/>
      <c r="AB127" s="73"/>
      <c r="AC127" s="73"/>
    </row>
    <row r="128" spans="1:29" ht="12.75">
      <c r="A128" s="73"/>
      <c r="B128" s="73"/>
      <c r="C128" s="73"/>
      <c r="D128" s="73"/>
      <c r="E128" s="73"/>
      <c r="F128" s="73"/>
      <c r="G128" s="73"/>
      <c r="H128" s="73"/>
      <c r="I128" s="73"/>
      <c r="J128" s="73"/>
      <c r="K128" s="73"/>
      <c r="L128" s="73"/>
      <c r="M128" s="73"/>
      <c r="N128" s="73"/>
      <c r="O128" s="73"/>
      <c r="P128" s="73"/>
      <c r="Q128" s="73"/>
      <c r="R128" s="73"/>
      <c r="S128" s="73"/>
      <c r="T128" s="73"/>
      <c r="U128" s="73"/>
      <c r="V128" s="73"/>
      <c r="W128" s="73"/>
      <c r="X128" s="73"/>
      <c r="Y128" s="73"/>
      <c r="Z128" s="73"/>
      <c r="AA128" s="73"/>
      <c r="AB128" s="73"/>
      <c r="AC128" s="73"/>
    </row>
    <row r="129" spans="1:29" ht="12.75">
      <c r="A129" s="73"/>
      <c r="B129" s="73"/>
      <c r="C129" s="73"/>
      <c r="D129" s="73"/>
      <c r="E129" s="73"/>
      <c r="F129" s="73"/>
      <c r="G129" s="73"/>
      <c r="H129" s="73"/>
      <c r="I129" s="73"/>
      <c r="J129" s="73"/>
      <c r="K129" s="73"/>
      <c r="L129" s="73"/>
      <c r="M129" s="73"/>
      <c r="N129" s="73"/>
      <c r="O129" s="73"/>
      <c r="P129" s="73"/>
      <c r="Q129" s="73"/>
      <c r="R129" s="73"/>
      <c r="S129" s="73"/>
      <c r="T129" s="73"/>
      <c r="U129" s="73"/>
      <c r="V129" s="73"/>
      <c r="W129" s="73"/>
      <c r="X129" s="73"/>
      <c r="Y129" s="73"/>
      <c r="Z129" s="73"/>
      <c r="AA129" s="73"/>
      <c r="AB129" s="73"/>
      <c r="AC129" s="73"/>
    </row>
    <row r="130" spans="1:29" ht="12.75">
      <c r="A130" s="73"/>
      <c r="B130" s="73"/>
      <c r="C130" s="73"/>
      <c r="D130" s="73"/>
      <c r="E130" s="73"/>
      <c r="F130" s="73"/>
      <c r="G130" s="73"/>
      <c r="H130" s="73"/>
      <c r="I130" s="73"/>
      <c r="J130" s="73"/>
      <c r="K130" s="73"/>
      <c r="L130" s="73"/>
      <c r="M130" s="73"/>
      <c r="N130" s="73"/>
      <c r="O130" s="73"/>
      <c r="P130" s="73"/>
      <c r="Q130" s="73"/>
      <c r="R130" s="73"/>
      <c r="S130" s="73"/>
      <c r="T130" s="73"/>
      <c r="U130" s="73"/>
      <c r="V130" s="73"/>
      <c r="W130" s="73"/>
      <c r="X130" s="73"/>
      <c r="Y130" s="73"/>
      <c r="Z130" s="73"/>
      <c r="AA130" s="73"/>
      <c r="AB130" s="73"/>
      <c r="AC130" s="73"/>
    </row>
    <row r="131" spans="1:29" ht="12.75">
      <c r="A131" s="73"/>
      <c r="B131" s="73"/>
      <c r="C131" s="73"/>
      <c r="D131" s="73"/>
      <c r="E131" s="73"/>
      <c r="F131" s="73"/>
      <c r="G131" s="73"/>
      <c r="H131" s="73"/>
      <c r="I131" s="73"/>
      <c r="J131" s="73"/>
      <c r="K131" s="73"/>
      <c r="L131" s="73"/>
      <c r="M131" s="73"/>
      <c r="N131" s="73"/>
      <c r="O131" s="73"/>
      <c r="P131" s="73"/>
      <c r="Q131" s="73"/>
      <c r="R131" s="73"/>
      <c r="S131" s="73"/>
      <c r="T131" s="73"/>
      <c r="U131" s="73"/>
      <c r="V131" s="73"/>
      <c r="W131" s="73"/>
      <c r="X131" s="73"/>
      <c r="Y131" s="73"/>
      <c r="Z131" s="73"/>
      <c r="AA131" s="73"/>
      <c r="AB131" s="73"/>
      <c r="AC131" s="73"/>
    </row>
    <row r="132" spans="1:29" ht="12.75">
      <c r="A132" s="73"/>
      <c r="B132" s="73"/>
      <c r="C132" s="73"/>
      <c r="D132" s="73"/>
      <c r="E132" s="73"/>
      <c r="F132" s="73"/>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row>
    <row r="133" spans="1:29" ht="12.75">
      <c r="A133" s="73"/>
      <c r="B133" s="73"/>
      <c r="C133" s="73"/>
      <c r="D133" s="73"/>
      <c r="E133" s="73"/>
      <c r="F133" s="73"/>
      <c r="G133" s="73"/>
      <c r="H133" s="73"/>
      <c r="I133" s="73"/>
      <c r="J133" s="73"/>
      <c r="K133" s="73"/>
      <c r="L133" s="73"/>
      <c r="M133" s="73"/>
      <c r="N133" s="73"/>
      <c r="O133" s="73"/>
      <c r="P133" s="73"/>
      <c r="Q133" s="73"/>
      <c r="R133" s="73"/>
      <c r="S133" s="73"/>
      <c r="T133" s="73"/>
      <c r="U133" s="73"/>
      <c r="V133" s="73"/>
      <c r="W133" s="73"/>
      <c r="X133" s="73"/>
      <c r="Y133" s="73"/>
      <c r="Z133" s="73"/>
      <c r="AA133" s="73"/>
      <c r="AB133" s="73"/>
      <c r="AC133" s="73"/>
    </row>
    <row r="134" spans="1:29" ht="12.75">
      <c r="A134" s="73"/>
      <c r="B134" s="73"/>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row>
    <row r="135" spans="1:29" ht="12.75">
      <c r="A135" s="73"/>
      <c r="B135" s="73"/>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row>
    <row r="136" spans="1:29" ht="12.75">
      <c r="A136" s="73"/>
      <c r="B136" s="73"/>
      <c r="C136" s="73"/>
      <c r="D136" s="73"/>
      <c r="E136" s="73"/>
      <c r="F136" s="73"/>
      <c r="G136" s="73"/>
      <c r="H136" s="73"/>
      <c r="I136" s="73"/>
      <c r="J136" s="73"/>
      <c r="K136" s="73"/>
      <c r="L136" s="73"/>
      <c r="M136" s="73"/>
      <c r="N136" s="73"/>
      <c r="O136" s="73"/>
      <c r="P136" s="73"/>
      <c r="Q136" s="73"/>
      <c r="R136" s="73"/>
      <c r="S136" s="73"/>
      <c r="T136" s="73"/>
      <c r="U136" s="73"/>
      <c r="V136" s="73"/>
      <c r="W136" s="73"/>
      <c r="X136" s="73"/>
      <c r="Y136" s="73"/>
      <c r="Z136" s="73"/>
      <c r="AA136" s="73"/>
      <c r="AB136" s="73"/>
      <c r="AC136" s="73"/>
    </row>
    <row r="137" spans="1:29" ht="12.75">
      <c r="A137" s="73"/>
      <c r="B137" s="73"/>
      <c r="C137" s="73"/>
      <c r="D137" s="73"/>
      <c r="E137" s="73"/>
      <c r="F137" s="73"/>
      <c r="G137" s="73"/>
      <c r="H137" s="73"/>
      <c r="I137" s="73"/>
      <c r="J137" s="73"/>
      <c r="K137" s="73"/>
      <c r="L137" s="73"/>
      <c r="M137" s="73"/>
      <c r="N137" s="73"/>
      <c r="O137" s="73"/>
      <c r="P137" s="73"/>
      <c r="Q137" s="73"/>
      <c r="R137" s="73"/>
      <c r="S137" s="73"/>
      <c r="T137" s="73"/>
      <c r="U137" s="73"/>
      <c r="V137" s="73"/>
      <c r="W137" s="73"/>
      <c r="X137" s="73"/>
      <c r="Y137" s="73"/>
      <c r="Z137" s="73"/>
      <c r="AA137" s="73"/>
      <c r="AB137" s="73"/>
      <c r="AC137" s="73"/>
    </row>
    <row r="138" spans="1:29" ht="12.75">
      <c r="A138" s="73"/>
      <c r="B138" s="73"/>
      <c r="C138" s="73"/>
      <c r="D138" s="73"/>
      <c r="E138" s="73"/>
      <c r="F138" s="73"/>
      <c r="G138" s="73"/>
      <c r="H138" s="73"/>
      <c r="I138" s="73"/>
      <c r="J138" s="73"/>
      <c r="K138" s="73"/>
      <c r="L138" s="73"/>
      <c r="M138" s="73"/>
      <c r="N138" s="73"/>
      <c r="O138" s="73"/>
      <c r="P138" s="73"/>
      <c r="Q138" s="73"/>
      <c r="R138" s="73"/>
      <c r="S138" s="73"/>
      <c r="T138" s="73"/>
      <c r="U138" s="73"/>
      <c r="V138" s="73"/>
      <c r="W138" s="73"/>
      <c r="X138" s="73"/>
      <c r="Y138" s="73"/>
      <c r="Z138" s="73"/>
      <c r="AA138" s="73"/>
      <c r="AB138" s="73"/>
      <c r="AC138" s="73"/>
    </row>
    <row r="139" spans="1:29" ht="12.75">
      <c r="A139" s="73"/>
      <c r="B139" s="73"/>
      <c r="C139" s="73"/>
      <c r="D139" s="73"/>
      <c r="E139" s="73"/>
      <c r="F139" s="73"/>
      <c r="G139" s="73"/>
      <c r="H139" s="73"/>
      <c r="I139" s="73"/>
      <c r="J139" s="73"/>
      <c r="K139" s="73"/>
      <c r="L139" s="73"/>
      <c r="M139" s="73"/>
      <c r="N139" s="73"/>
      <c r="O139" s="73"/>
      <c r="P139" s="73"/>
      <c r="Q139" s="73"/>
      <c r="R139" s="73"/>
      <c r="S139" s="73"/>
      <c r="T139" s="73"/>
      <c r="U139" s="73"/>
      <c r="V139" s="73"/>
      <c r="W139" s="73"/>
      <c r="X139" s="73"/>
      <c r="Y139" s="73"/>
      <c r="Z139" s="73"/>
      <c r="AA139" s="73"/>
      <c r="AB139" s="73"/>
      <c r="AC139" s="73"/>
    </row>
    <row r="140" spans="1:29" ht="12.75">
      <c r="A140" s="73"/>
      <c r="B140" s="73"/>
      <c r="C140" s="73"/>
      <c r="D140" s="73"/>
      <c r="E140" s="73"/>
      <c r="F140" s="73"/>
      <c r="G140" s="73"/>
      <c r="H140" s="73"/>
      <c r="I140" s="73"/>
      <c r="J140" s="73"/>
      <c r="K140" s="73"/>
      <c r="L140" s="73"/>
      <c r="M140" s="73"/>
      <c r="N140" s="73"/>
      <c r="O140" s="73"/>
      <c r="P140" s="73"/>
      <c r="Q140" s="73"/>
      <c r="R140" s="73"/>
      <c r="S140" s="73"/>
      <c r="T140" s="73"/>
      <c r="U140" s="73"/>
      <c r="V140" s="73"/>
      <c r="W140" s="73"/>
      <c r="X140" s="73"/>
      <c r="Y140" s="73"/>
      <c r="Z140" s="73"/>
      <c r="AA140" s="73"/>
      <c r="AB140" s="73"/>
      <c r="AC140" s="73"/>
    </row>
    <row r="141" spans="1:29" ht="12.75">
      <c r="A141" s="73"/>
      <c r="B141" s="73"/>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row>
    <row r="142" spans="1:29" ht="12.75">
      <c r="A142" s="73"/>
      <c r="B142" s="73"/>
      <c r="C142" s="73"/>
      <c r="D142" s="73"/>
      <c r="E142" s="73"/>
      <c r="F142" s="73"/>
      <c r="G142" s="73"/>
      <c r="H142" s="73"/>
      <c r="I142" s="73"/>
      <c r="J142" s="73"/>
      <c r="K142" s="73"/>
      <c r="L142" s="73"/>
      <c r="M142" s="73"/>
      <c r="N142" s="73"/>
      <c r="O142" s="73"/>
      <c r="P142" s="73"/>
      <c r="Q142" s="73"/>
      <c r="R142" s="73"/>
      <c r="S142" s="73"/>
      <c r="T142" s="73"/>
      <c r="U142" s="73"/>
      <c r="V142" s="73"/>
      <c r="W142" s="73"/>
      <c r="X142" s="73"/>
      <c r="Y142" s="73"/>
      <c r="Z142" s="73"/>
      <c r="AA142" s="73"/>
      <c r="AB142" s="73"/>
      <c r="AC142" s="73"/>
    </row>
    <row r="143" spans="1:29" ht="12.75">
      <c r="A143" s="73"/>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c r="Z143" s="73"/>
      <c r="AA143" s="73"/>
      <c r="AB143" s="73"/>
      <c r="AC143" s="73"/>
    </row>
    <row r="144" spans="1:29" ht="12.75">
      <c r="A144" s="73"/>
      <c r="B144" s="73"/>
      <c r="C144" s="73"/>
      <c r="D144" s="73"/>
      <c r="E144" s="73"/>
      <c r="F144" s="73"/>
      <c r="G144" s="73"/>
      <c r="H144" s="73"/>
      <c r="I144" s="73"/>
      <c r="J144" s="73"/>
      <c r="K144" s="73"/>
      <c r="L144" s="73"/>
      <c r="M144" s="73"/>
      <c r="N144" s="73"/>
      <c r="O144" s="73"/>
      <c r="P144" s="73"/>
      <c r="Q144" s="73"/>
      <c r="R144" s="73"/>
      <c r="S144" s="73"/>
      <c r="T144" s="73"/>
      <c r="U144" s="73"/>
      <c r="V144" s="73"/>
      <c r="W144" s="73"/>
      <c r="X144" s="73"/>
      <c r="Y144" s="73"/>
      <c r="Z144" s="73"/>
      <c r="AA144" s="73"/>
      <c r="AB144" s="73"/>
      <c r="AC144" s="73"/>
    </row>
    <row r="145" spans="1:29" ht="12.75">
      <c r="A145" s="73"/>
      <c r="B145" s="73"/>
      <c r="C145" s="73"/>
      <c r="D145" s="73"/>
      <c r="E145" s="73"/>
      <c r="F145" s="73"/>
      <c r="G145" s="73"/>
      <c r="H145" s="73"/>
      <c r="I145" s="73"/>
      <c r="J145" s="73"/>
      <c r="K145" s="73"/>
      <c r="L145" s="73"/>
      <c r="M145" s="73"/>
      <c r="N145" s="73"/>
      <c r="O145" s="73"/>
      <c r="P145" s="73"/>
      <c r="Q145" s="73"/>
      <c r="R145" s="73"/>
      <c r="S145" s="73"/>
      <c r="T145" s="73"/>
      <c r="U145" s="73"/>
      <c r="V145" s="73"/>
      <c r="W145" s="73"/>
      <c r="X145" s="73"/>
      <c r="Y145" s="73"/>
      <c r="Z145" s="73"/>
      <c r="AA145" s="73"/>
      <c r="AB145" s="73"/>
      <c r="AC145" s="73"/>
    </row>
    <row r="146" spans="1:29" ht="12.75">
      <c r="A146" s="73"/>
      <c r="B146" s="73"/>
      <c r="C146" s="73"/>
      <c r="D146" s="73"/>
      <c r="E146" s="73"/>
      <c r="F146" s="73"/>
      <c r="G146" s="73"/>
      <c r="H146" s="73"/>
      <c r="I146" s="73"/>
      <c r="J146" s="73"/>
      <c r="K146" s="73"/>
      <c r="L146" s="73"/>
      <c r="M146" s="73"/>
      <c r="N146" s="73"/>
      <c r="O146" s="73"/>
      <c r="P146" s="73"/>
      <c r="Q146" s="73"/>
      <c r="R146" s="73"/>
      <c r="S146" s="73"/>
      <c r="T146" s="73"/>
      <c r="U146" s="73"/>
      <c r="V146" s="73"/>
      <c r="W146" s="73"/>
      <c r="X146" s="73"/>
      <c r="Y146" s="73"/>
      <c r="Z146" s="73"/>
      <c r="AA146" s="73"/>
      <c r="AB146" s="73"/>
      <c r="AC146" s="73"/>
    </row>
    <row r="147" spans="1:29" ht="12.75">
      <c r="A147" s="73"/>
      <c r="B147" s="73"/>
      <c r="C147" s="73"/>
      <c r="D147" s="73"/>
      <c r="E147" s="73"/>
      <c r="F147" s="73"/>
      <c r="G147" s="73"/>
      <c r="H147" s="73"/>
      <c r="I147" s="73"/>
      <c r="J147" s="73"/>
      <c r="K147" s="73"/>
      <c r="L147" s="73"/>
      <c r="M147" s="73"/>
      <c r="N147" s="73"/>
      <c r="O147" s="73"/>
      <c r="P147" s="73"/>
      <c r="Q147" s="73"/>
      <c r="R147" s="73"/>
      <c r="S147" s="73"/>
      <c r="T147" s="73"/>
      <c r="U147" s="73"/>
      <c r="V147" s="73"/>
      <c r="W147" s="73"/>
      <c r="X147" s="73"/>
      <c r="Y147" s="73"/>
      <c r="Z147" s="73"/>
      <c r="AA147" s="73"/>
      <c r="AB147" s="73"/>
      <c r="AC147" s="73"/>
    </row>
    <row r="148" spans="1:29" ht="12.75">
      <c r="A148" s="73"/>
      <c r="B148" s="73"/>
      <c r="C148" s="73"/>
      <c r="D148" s="73"/>
      <c r="E148" s="73"/>
      <c r="F148" s="73"/>
      <c r="G148" s="73"/>
      <c r="H148" s="73"/>
      <c r="I148" s="73"/>
      <c r="J148" s="73"/>
      <c r="K148" s="73"/>
      <c r="L148" s="73"/>
      <c r="M148" s="73"/>
      <c r="N148" s="73"/>
      <c r="O148" s="73"/>
      <c r="P148" s="73"/>
      <c r="Q148" s="73"/>
      <c r="R148" s="73"/>
      <c r="S148" s="73"/>
      <c r="T148" s="73"/>
      <c r="U148" s="73"/>
      <c r="V148" s="73"/>
      <c r="W148" s="73"/>
      <c r="X148" s="73"/>
      <c r="Y148" s="73"/>
      <c r="Z148" s="73"/>
      <c r="AA148" s="73"/>
      <c r="AB148" s="73"/>
      <c r="AC148" s="73"/>
    </row>
    <row r="149" spans="1:29" ht="12.75">
      <c r="A149" s="73"/>
      <c r="B149" s="73"/>
      <c r="C149" s="73"/>
      <c r="D149" s="73"/>
      <c r="E149" s="73"/>
      <c r="F149" s="73"/>
      <c r="G149" s="73"/>
      <c r="H149" s="73"/>
      <c r="I149" s="73"/>
      <c r="J149" s="73"/>
      <c r="K149" s="73"/>
      <c r="L149" s="73"/>
      <c r="M149" s="73"/>
      <c r="N149" s="73"/>
      <c r="O149" s="73"/>
      <c r="P149" s="73"/>
      <c r="Q149" s="73"/>
      <c r="R149" s="73"/>
      <c r="S149" s="73"/>
      <c r="T149" s="73"/>
      <c r="U149" s="73"/>
      <c r="V149" s="73"/>
      <c r="W149" s="73"/>
      <c r="X149" s="73"/>
      <c r="Y149" s="73"/>
      <c r="Z149" s="73"/>
      <c r="AA149" s="73"/>
      <c r="AB149" s="73"/>
      <c r="AC149" s="73"/>
    </row>
    <row r="150" spans="1:29" ht="12.75">
      <c r="A150" s="73"/>
      <c r="B150" s="73"/>
      <c r="C150" s="73"/>
      <c r="D150" s="73"/>
      <c r="E150" s="73"/>
      <c r="F150" s="73"/>
      <c r="G150" s="73"/>
      <c r="H150" s="73"/>
      <c r="I150" s="73"/>
      <c r="J150" s="73"/>
      <c r="K150" s="73"/>
      <c r="L150" s="73"/>
      <c r="M150" s="73"/>
      <c r="N150" s="73"/>
      <c r="O150" s="73"/>
      <c r="P150" s="73"/>
      <c r="Q150" s="73"/>
      <c r="R150" s="73"/>
      <c r="S150" s="73"/>
      <c r="T150" s="73"/>
      <c r="U150" s="73"/>
      <c r="V150" s="73"/>
      <c r="W150" s="73"/>
      <c r="X150" s="73"/>
      <c r="Y150" s="73"/>
      <c r="Z150" s="73"/>
      <c r="AA150" s="73"/>
      <c r="AB150" s="73"/>
      <c r="AC150" s="73"/>
    </row>
    <row r="151" spans="1:29" ht="12.75">
      <c r="A151" s="73"/>
      <c r="B151" s="73"/>
      <c r="C151" s="73"/>
      <c r="D151" s="73"/>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row>
    <row r="152" spans="1:29" ht="12.75">
      <c r="A152" s="73"/>
      <c r="B152" s="73"/>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row>
    <row r="153" spans="1:29" ht="12.75">
      <c r="A153" s="73"/>
      <c r="B153" s="73"/>
      <c r="C153" s="73"/>
      <c r="D153" s="73"/>
      <c r="E153" s="73"/>
      <c r="F153" s="73"/>
      <c r="G153" s="73"/>
      <c r="H153" s="73"/>
      <c r="I153" s="73"/>
      <c r="J153" s="73"/>
      <c r="K153" s="73"/>
      <c r="L153" s="73"/>
      <c r="M153" s="73"/>
      <c r="N153" s="73"/>
      <c r="O153" s="73"/>
      <c r="P153" s="73"/>
      <c r="Q153" s="73"/>
      <c r="R153" s="73"/>
      <c r="S153" s="73"/>
      <c r="T153" s="73"/>
      <c r="U153" s="73"/>
      <c r="V153" s="73"/>
      <c r="W153" s="73"/>
      <c r="X153" s="73"/>
      <c r="Y153" s="73"/>
      <c r="Z153" s="73"/>
      <c r="AA153" s="73"/>
      <c r="AB153" s="73"/>
      <c r="AC153" s="73"/>
    </row>
    <row r="154" spans="1:29" ht="12.75">
      <c r="A154" s="73"/>
      <c r="B154" s="73"/>
      <c r="C154" s="73"/>
      <c r="D154" s="73"/>
      <c r="E154" s="73"/>
      <c r="F154" s="73"/>
      <c r="G154" s="73"/>
      <c r="H154" s="73"/>
      <c r="I154" s="73"/>
      <c r="J154" s="73"/>
      <c r="K154" s="73"/>
      <c r="L154" s="73"/>
      <c r="M154" s="73"/>
      <c r="N154" s="73"/>
      <c r="O154" s="73"/>
      <c r="P154" s="73"/>
      <c r="Q154" s="73"/>
      <c r="R154" s="73"/>
      <c r="S154" s="73"/>
      <c r="T154" s="73"/>
      <c r="U154" s="73"/>
      <c r="V154" s="73"/>
      <c r="W154" s="73"/>
      <c r="X154" s="73"/>
      <c r="Y154" s="73"/>
      <c r="Z154" s="73"/>
      <c r="AA154" s="73"/>
      <c r="AB154" s="73"/>
      <c r="AC154" s="73"/>
    </row>
    <row r="155" spans="1:29" ht="12.75">
      <c r="A155" s="73"/>
      <c r="B155" s="73"/>
      <c r="C155" s="73"/>
      <c r="D155" s="73"/>
      <c r="E155" s="73"/>
      <c r="F155" s="73"/>
      <c r="G155" s="73"/>
      <c r="H155" s="73"/>
      <c r="I155" s="73"/>
      <c r="J155" s="73"/>
      <c r="K155" s="73"/>
      <c r="L155" s="73"/>
      <c r="M155" s="73"/>
      <c r="N155" s="73"/>
      <c r="O155" s="73"/>
      <c r="P155" s="73"/>
      <c r="Q155" s="73"/>
      <c r="R155" s="73"/>
      <c r="S155" s="73"/>
      <c r="T155" s="73"/>
      <c r="U155" s="73"/>
      <c r="V155" s="73"/>
      <c r="W155" s="73"/>
      <c r="X155" s="73"/>
      <c r="Y155" s="73"/>
      <c r="Z155" s="73"/>
      <c r="AA155" s="73"/>
      <c r="AB155" s="73"/>
      <c r="AC155" s="73"/>
    </row>
    <row r="156" spans="1:29" ht="12.75">
      <c r="A156" s="73"/>
      <c r="B156" s="73"/>
      <c r="C156" s="73"/>
      <c r="D156" s="73"/>
      <c r="E156" s="73"/>
      <c r="F156" s="73"/>
      <c r="G156" s="73"/>
      <c r="H156" s="73"/>
      <c r="I156" s="73"/>
      <c r="J156" s="73"/>
      <c r="K156" s="73"/>
      <c r="L156" s="73"/>
      <c r="M156" s="73"/>
      <c r="N156" s="73"/>
      <c r="O156" s="73"/>
      <c r="P156" s="73"/>
      <c r="Q156" s="73"/>
      <c r="R156" s="73"/>
      <c r="S156" s="73"/>
      <c r="T156" s="73"/>
      <c r="U156" s="73"/>
      <c r="V156" s="73"/>
      <c r="W156" s="73"/>
      <c r="X156" s="73"/>
      <c r="Y156" s="73"/>
      <c r="Z156" s="73"/>
      <c r="AA156" s="73"/>
      <c r="AB156" s="73"/>
      <c r="AC156" s="73"/>
    </row>
    <row r="157" spans="1:29" ht="12.75">
      <c r="A157" s="73"/>
      <c r="B157" s="73"/>
      <c r="C157" s="73"/>
      <c r="D157" s="73"/>
      <c r="E157" s="73"/>
      <c r="F157" s="73"/>
      <c r="G157" s="73"/>
      <c r="H157" s="73"/>
      <c r="I157" s="73"/>
      <c r="J157" s="73"/>
      <c r="K157" s="73"/>
      <c r="L157" s="73"/>
      <c r="M157" s="73"/>
      <c r="N157" s="73"/>
      <c r="O157" s="73"/>
      <c r="P157" s="73"/>
      <c r="Q157" s="73"/>
      <c r="R157" s="73"/>
      <c r="S157" s="73"/>
      <c r="T157" s="73"/>
      <c r="U157" s="73"/>
      <c r="V157" s="73"/>
      <c r="W157" s="73"/>
      <c r="X157" s="73"/>
      <c r="Y157" s="73"/>
      <c r="Z157" s="73"/>
      <c r="AA157" s="73"/>
      <c r="AB157" s="73"/>
      <c r="AC157" s="73"/>
    </row>
    <row r="158" spans="1:29" ht="12.75">
      <c r="A158" s="73"/>
      <c r="B158" s="73"/>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row>
    <row r="159" spans="1:29" ht="12.75">
      <c r="A159" s="73"/>
      <c r="B159" s="73"/>
      <c r="C159" s="73"/>
      <c r="D159" s="73"/>
      <c r="E159" s="73"/>
      <c r="F159" s="73"/>
      <c r="G159" s="73"/>
      <c r="H159" s="73"/>
      <c r="I159" s="73"/>
      <c r="J159" s="73"/>
      <c r="K159" s="73"/>
      <c r="L159" s="73"/>
      <c r="M159" s="73"/>
      <c r="N159" s="73"/>
      <c r="O159" s="73"/>
      <c r="P159" s="73"/>
      <c r="Q159" s="73"/>
      <c r="R159" s="73"/>
      <c r="S159" s="73"/>
      <c r="T159" s="73"/>
      <c r="U159" s="73"/>
      <c r="V159" s="73"/>
      <c r="W159" s="73"/>
      <c r="X159" s="73"/>
      <c r="Y159" s="73"/>
      <c r="Z159" s="73"/>
      <c r="AA159" s="73"/>
      <c r="AB159" s="73"/>
      <c r="AC159" s="73"/>
    </row>
    <row r="160" spans="1:29" ht="12.75">
      <c r="A160" s="73"/>
      <c r="B160" s="73"/>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row>
    <row r="161" spans="1:29" ht="12.75">
      <c r="A161" s="73"/>
      <c r="B161" s="73"/>
      <c r="C161" s="73"/>
      <c r="D161" s="73"/>
      <c r="E161" s="73"/>
      <c r="F161" s="73"/>
      <c r="G161" s="73"/>
      <c r="H161" s="73"/>
      <c r="I161" s="73"/>
      <c r="J161" s="73"/>
      <c r="K161" s="73"/>
      <c r="L161" s="73"/>
      <c r="M161" s="73"/>
      <c r="N161" s="73"/>
      <c r="O161" s="73"/>
      <c r="P161" s="73"/>
      <c r="Q161" s="73"/>
      <c r="R161" s="73"/>
      <c r="S161" s="73"/>
      <c r="T161" s="73"/>
      <c r="U161" s="73"/>
      <c r="V161" s="73"/>
      <c r="W161" s="73"/>
      <c r="X161" s="73"/>
      <c r="Y161" s="73"/>
      <c r="Z161" s="73"/>
      <c r="AA161" s="73"/>
      <c r="AB161" s="73"/>
      <c r="AC161" s="73"/>
    </row>
    <row r="162" spans="1:29" ht="12.75">
      <c r="A162" s="73"/>
      <c r="B162" s="73"/>
      <c r="C162" s="73"/>
      <c r="D162" s="73"/>
      <c r="E162" s="73"/>
      <c r="F162" s="73"/>
      <c r="G162" s="73"/>
      <c r="H162" s="73"/>
      <c r="I162" s="73"/>
      <c r="J162" s="73"/>
      <c r="K162" s="73"/>
      <c r="L162" s="73"/>
      <c r="M162" s="73"/>
      <c r="N162" s="73"/>
      <c r="O162" s="73"/>
      <c r="P162" s="73"/>
      <c r="Q162" s="73"/>
      <c r="R162" s="73"/>
      <c r="S162" s="73"/>
      <c r="T162" s="73"/>
      <c r="U162" s="73"/>
      <c r="V162" s="73"/>
      <c r="W162" s="73"/>
      <c r="X162" s="73"/>
      <c r="Y162" s="73"/>
      <c r="Z162" s="73"/>
      <c r="AA162" s="73"/>
      <c r="AB162" s="73"/>
      <c r="AC162" s="73"/>
    </row>
    <row r="163" spans="1:29" ht="12.75">
      <c r="A163" s="73"/>
      <c r="B163" s="73"/>
      <c r="C163" s="73"/>
      <c r="D163" s="73"/>
      <c r="E163" s="73"/>
      <c r="F163" s="73"/>
      <c r="G163" s="73"/>
      <c r="H163" s="73"/>
      <c r="I163" s="73"/>
      <c r="J163" s="73"/>
      <c r="K163" s="73"/>
      <c r="L163" s="73"/>
      <c r="M163" s="73"/>
      <c r="N163" s="73"/>
      <c r="O163" s="73"/>
      <c r="P163" s="73"/>
      <c r="Q163" s="73"/>
      <c r="R163" s="73"/>
      <c r="S163" s="73"/>
      <c r="T163" s="73"/>
      <c r="U163" s="73"/>
      <c r="V163" s="73"/>
      <c r="W163" s="73"/>
      <c r="X163" s="73"/>
      <c r="Y163" s="73"/>
      <c r="Z163" s="73"/>
      <c r="AA163" s="73"/>
      <c r="AB163" s="73"/>
      <c r="AC163" s="73"/>
    </row>
    <row r="164" spans="1:29" ht="12.75">
      <c r="A164" s="73"/>
      <c r="B164" s="73"/>
      <c r="C164" s="73"/>
      <c r="D164" s="73"/>
      <c r="E164" s="73"/>
      <c r="F164" s="73"/>
      <c r="G164" s="73"/>
      <c r="H164" s="73"/>
      <c r="I164" s="73"/>
      <c r="J164" s="73"/>
      <c r="K164" s="73"/>
      <c r="L164" s="73"/>
      <c r="M164" s="73"/>
      <c r="N164" s="73"/>
      <c r="O164" s="73"/>
      <c r="P164" s="73"/>
      <c r="Q164" s="73"/>
      <c r="R164" s="73"/>
      <c r="S164" s="73"/>
      <c r="T164" s="73"/>
      <c r="U164" s="73"/>
      <c r="V164" s="73"/>
      <c r="W164" s="73"/>
      <c r="X164" s="73"/>
      <c r="Y164" s="73"/>
      <c r="Z164" s="73"/>
      <c r="AA164" s="73"/>
      <c r="AB164" s="73"/>
      <c r="AC164" s="73"/>
    </row>
    <row r="165" spans="1:29" ht="12.75">
      <c r="A165" s="73"/>
      <c r="B165" s="73"/>
      <c r="C165" s="73"/>
      <c r="D165" s="73"/>
      <c r="E165" s="73"/>
      <c r="F165" s="73"/>
      <c r="G165" s="73"/>
      <c r="H165" s="73"/>
      <c r="I165" s="73"/>
      <c r="J165" s="73"/>
      <c r="K165" s="73"/>
      <c r="L165" s="73"/>
      <c r="M165" s="73"/>
      <c r="N165" s="73"/>
      <c r="O165" s="73"/>
      <c r="P165" s="73"/>
      <c r="Q165" s="73"/>
      <c r="R165" s="73"/>
      <c r="S165" s="73"/>
      <c r="T165" s="73"/>
      <c r="U165" s="73"/>
      <c r="V165" s="73"/>
      <c r="W165" s="73"/>
      <c r="X165" s="73"/>
      <c r="Y165" s="73"/>
      <c r="Z165" s="73"/>
      <c r="AA165" s="73"/>
      <c r="AB165" s="73"/>
      <c r="AC165" s="73"/>
    </row>
    <row r="166" spans="1:29" ht="12.75">
      <c r="A166" s="73"/>
      <c r="B166" s="73"/>
      <c r="C166" s="73"/>
      <c r="D166" s="73"/>
      <c r="E166" s="73"/>
      <c r="F166" s="73"/>
      <c r="G166" s="73"/>
      <c r="H166" s="73"/>
      <c r="I166" s="73"/>
      <c r="J166" s="73"/>
      <c r="K166" s="73"/>
      <c r="L166" s="73"/>
      <c r="M166" s="73"/>
      <c r="N166" s="73"/>
      <c r="O166" s="73"/>
      <c r="P166" s="73"/>
      <c r="Q166" s="73"/>
      <c r="R166" s="73"/>
      <c r="S166" s="73"/>
      <c r="T166" s="73"/>
      <c r="U166" s="73"/>
      <c r="V166" s="73"/>
      <c r="W166" s="73"/>
      <c r="X166" s="73"/>
      <c r="Y166" s="73"/>
      <c r="Z166" s="73"/>
      <c r="AA166" s="73"/>
      <c r="AB166" s="73"/>
      <c r="AC166" s="73"/>
    </row>
    <row r="167" spans="1:29" ht="12.75">
      <c r="A167" s="73"/>
      <c r="B167" s="73"/>
      <c r="C167" s="73"/>
      <c r="D167" s="73"/>
      <c r="E167" s="73"/>
      <c r="F167" s="73"/>
      <c r="G167" s="73"/>
      <c r="H167" s="73"/>
      <c r="I167" s="73"/>
      <c r="J167" s="73"/>
      <c r="K167" s="73"/>
      <c r="L167" s="73"/>
      <c r="M167" s="73"/>
      <c r="N167" s="73"/>
      <c r="O167" s="73"/>
      <c r="P167" s="73"/>
      <c r="Q167" s="73"/>
      <c r="R167" s="73"/>
      <c r="S167" s="73"/>
      <c r="T167" s="73"/>
      <c r="U167" s="73"/>
      <c r="V167" s="73"/>
      <c r="W167" s="73"/>
      <c r="X167" s="73"/>
      <c r="Y167" s="73"/>
      <c r="Z167" s="73"/>
      <c r="AA167" s="73"/>
      <c r="AB167" s="73"/>
      <c r="AC167" s="73"/>
    </row>
    <row r="168" spans="1:29" ht="12.75">
      <c r="A168" s="73"/>
      <c r="B168" s="73"/>
      <c r="C168" s="73"/>
      <c r="D168" s="73"/>
      <c r="E168" s="73"/>
      <c r="F168" s="73"/>
      <c r="G168" s="73"/>
      <c r="H168" s="73"/>
      <c r="I168" s="73"/>
      <c r="J168" s="73"/>
      <c r="K168" s="73"/>
      <c r="L168" s="73"/>
      <c r="M168" s="73"/>
      <c r="N168" s="73"/>
      <c r="O168" s="73"/>
      <c r="P168" s="73"/>
      <c r="Q168" s="73"/>
      <c r="R168" s="73"/>
      <c r="S168" s="73"/>
      <c r="T168" s="73"/>
      <c r="U168" s="73"/>
      <c r="V168" s="73"/>
      <c r="W168" s="73"/>
      <c r="X168" s="73"/>
      <c r="Y168" s="73"/>
      <c r="Z168" s="73"/>
      <c r="AA168" s="73"/>
      <c r="AB168" s="73"/>
      <c r="AC168" s="73"/>
    </row>
    <row r="169" spans="1:29" ht="12.75">
      <c r="A169" s="73"/>
      <c r="B169" s="73"/>
      <c r="C169" s="73"/>
      <c r="D169" s="73"/>
      <c r="E169" s="73"/>
      <c r="F169" s="73"/>
      <c r="G169" s="73"/>
      <c r="H169" s="73"/>
      <c r="I169" s="73"/>
      <c r="J169" s="73"/>
      <c r="K169" s="73"/>
      <c r="L169" s="73"/>
      <c r="M169" s="73"/>
      <c r="N169" s="73"/>
      <c r="O169" s="73"/>
      <c r="P169" s="73"/>
      <c r="Q169" s="73"/>
      <c r="R169" s="73"/>
      <c r="S169" s="73"/>
      <c r="T169" s="73"/>
      <c r="U169" s="73"/>
      <c r="V169" s="73"/>
      <c r="W169" s="73"/>
      <c r="X169" s="73"/>
      <c r="Y169" s="73"/>
      <c r="Z169" s="73"/>
      <c r="AA169" s="73"/>
      <c r="AB169" s="73"/>
      <c r="AC169" s="73"/>
    </row>
    <row r="170" spans="1:29" ht="12.75">
      <c r="A170" s="73"/>
      <c r="B170" s="73"/>
      <c r="C170" s="73"/>
      <c r="D170" s="73"/>
      <c r="E170" s="73"/>
      <c r="F170" s="73"/>
      <c r="G170" s="73"/>
      <c r="H170" s="73"/>
      <c r="I170" s="73"/>
      <c r="J170" s="73"/>
      <c r="K170" s="73"/>
      <c r="L170" s="73"/>
      <c r="M170" s="73"/>
      <c r="N170" s="73"/>
      <c r="O170" s="73"/>
      <c r="P170" s="73"/>
      <c r="Q170" s="73"/>
      <c r="R170" s="73"/>
      <c r="S170" s="73"/>
      <c r="T170" s="73"/>
      <c r="U170" s="73"/>
      <c r="V170" s="73"/>
      <c r="W170" s="73"/>
      <c r="X170" s="73"/>
      <c r="Y170" s="73"/>
      <c r="Z170" s="73"/>
      <c r="AA170" s="73"/>
      <c r="AB170" s="73"/>
      <c r="AC170" s="73"/>
    </row>
    <row r="171" spans="1:29" ht="12.75">
      <c r="A171" s="73"/>
      <c r="B171" s="73"/>
      <c r="C171" s="73"/>
      <c r="D171" s="73"/>
      <c r="E171" s="73"/>
      <c r="F171" s="73"/>
      <c r="G171" s="73"/>
      <c r="H171" s="73"/>
      <c r="I171" s="73"/>
      <c r="J171" s="73"/>
      <c r="K171" s="73"/>
      <c r="L171" s="73"/>
      <c r="M171" s="73"/>
      <c r="N171" s="73"/>
      <c r="O171" s="73"/>
      <c r="P171" s="73"/>
      <c r="Q171" s="73"/>
      <c r="R171" s="73"/>
      <c r="S171" s="73"/>
      <c r="T171" s="73"/>
      <c r="U171" s="73"/>
      <c r="V171" s="73"/>
      <c r="W171" s="73"/>
      <c r="X171" s="73"/>
      <c r="Y171" s="73"/>
      <c r="Z171" s="73"/>
      <c r="AA171" s="73"/>
      <c r="AB171" s="73"/>
      <c r="AC171" s="73"/>
    </row>
    <row r="172" spans="1:29" ht="12.75">
      <c r="A172" s="73"/>
      <c r="B172" s="73"/>
      <c r="C172" s="73"/>
      <c r="D172" s="73"/>
      <c r="E172" s="73"/>
      <c r="F172" s="73"/>
      <c r="G172" s="73"/>
      <c r="H172" s="73"/>
      <c r="I172" s="73"/>
      <c r="J172" s="73"/>
      <c r="K172" s="73"/>
      <c r="L172" s="73"/>
      <c r="M172" s="73"/>
      <c r="N172" s="73"/>
      <c r="O172" s="73"/>
      <c r="P172" s="73"/>
      <c r="Q172" s="73"/>
      <c r="R172" s="73"/>
      <c r="S172" s="73"/>
      <c r="T172" s="73"/>
      <c r="U172" s="73"/>
      <c r="V172" s="73"/>
      <c r="W172" s="73"/>
      <c r="X172" s="73"/>
      <c r="Y172" s="73"/>
      <c r="Z172" s="73"/>
      <c r="AA172" s="73"/>
      <c r="AB172" s="73"/>
      <c r="AC172" s="73"/>
    </row>
    <row r="173" spans="1:29" ht="12.75">
      <c r="A173" s="73"/>
      <c r="B173" s="73"/>
      <c r="C173" s="73"/>
      <c r="D173" s="73"/>
      <c r="E173" s="73"/>
      <c r="F173" s="73"/>
      <c r="G173" s="73"/>
      <c r="H173" s="73"/>
      <c r="I173" s="73"/>
      <c r="J173" s="73"/>
      <c r="K173" s="73"/>
      <c r="L173" s="73"/>
      <c r="M173" s="73"/>
      <c r="N173" s="73"/>
      <c r="O173" s="73"/>
      <c r="P173" s="73"/>
      <c r="Q173" s="73"/>
      <c r="R173" s="73"/>
      <c r="S173" s="73"/>
      <c r="T173" s="73"/>
      <c r="U173" s="73"/>
      <c r="V173" s="73"/>
      <c r="W173" s="73"/>
      <c r="X173" s="73"/>
      <c r="Y173" s="73"/>
      <c r="Z173" s="73"/>
      <c r="AA173" s="73"/>
      <c r="AB173" s="73"/>
      <c r="AC173" s="73"/>
    </row>
    <row r="174" spans="1:29" ht="12.75">
      <c r="A174" s="73"/>
      <c r="B174" s="73"/>
      <c r="C174" s="73"/>
      <c r="D174" s="73"/>
      <c r="E174" s="73"/>
      <c r="F174" s="73"/>
      <c r="G174" s="73"/>
      <c r="H174" s="73"/>
      <c r="I174" s="73"/>
      <c r="J174" s="73"/>
      <c r="K174" s="73"/>
      <c r="L174" s="73"/>
      <c r="M174" s="73"/>
      <c r="N174" s="73"/>
      <c r="O174" s="73"/>
      <c r="P174" s="73"/>
      <c r="Q174" s="73"/>
      <c r="R174" s="73"/>
      <c r="S174" s="73"/>
      <c r="T174" s="73"/>
      <c r="U174" s="73"/>
      <c r="V174" s="73"/>
      <c r="W174" s="73"/>
      <c r="X174" s="73"/>
      <c r="Y174" s="73"/>
      <c r="Z174" s="73"/>
      <c r="AA174" s="73"/>
      <c r="AB174" s="73"/>
      <c r="AC174" s="73"/>
    </row>
    <row r="175" spans="1:29" ht="12.75">
      <c r="A175" s="73"/>
      <c r="B175" s="73"/>
      <c r="C175" s="73"/>
      <c r="D175" s="73"/>
      <c r="E175" s="73"/>
      <c r="F175" s="73"/>
      <c r="G175" s="73"/>
      <c r="H175" s="73"/>
      <c r="I175" s="73"/>
      <c r="J175" s="73"/>
      <c r="K175" s="73"/>
      <c r="L175" s="73"/>
      <c r="M175" s="73"/>
      <c r="N175" s="73"/>
      <c r="O175" s="73"/>
      <c r="P175" s="73"/>
      <c r="Q175" s="73"/>
      <c r="R175" s="73"/>
      <c r="S175" s="73"/>
      <c r="T175" s="73"/>
      <c r="U175" s="73"/>
      <c r="V175" s="73"/>
      <c r="W175" s="73"/>
      <c r="X175" s="73"/>
      <c r="Y175" s="73"/>
      <c r="Z175" s="73"/>
      <c r="AA175" s="73"/>
      <c r="AB175" s="73"/>
      <c r="AC175" s="73"/>
    </row>
    <row r="176" spans="1:29" ht="12.75">
      <c r="A176" s="73"/>
      <c r="B176" s="73"/>
      <c r="C176" s="73"/>
      <c r="D176" s="73"/>
      <c r="E176" s="73"/>
      <c r="F176" s="73"/>
      <c r="G176" s="73"/>
      <c r="H176" s="73"/>
      <c r="I176" s="73"/>
      <c r="J176" s="73"/>
      <c r="K176" s="73"/>
      <c r="L176" s="73"/>
      <c r="M176" s="73"/>
      <c r="N176" s="73"/>
      <c r="O176" s="73"/>
      <c r="P176" s="73"/>
      <c r="Q176" s="73"/>
      <c r="R176" s="73"/>
      <c r="S176" s="73"/>
      <c r="T176" s="73"/>
      <c r="U176" s="73"/>
      <c r="V176" s="73"/>
      <c r="W176" s="73"/>
      <c r="X176" s="73"/>
      <c r="Y176" s="73"/>
      <c r="Z176" s="73"/>
      <c r="AA176" s="73"/>
      <c r="AB176" s="73"/>
      <c r="AC176" s="73"/>
    </row>
    <row r="177" spans="1:29" ht="12.75">
      <c r="A177" s="73"/>
      <c r="B177" s="73"/>
      <c r="C177" s="73"/>
      <c r="D177" s="73"/>
      <c r="E177" s="73"/>
      <c r="F177" s="73"/>
      <c r="G177" s="73"/>
      <c r="H177" s="73"/>
      <c r="I177" s="73"/>
      <c r="J177" s="73"/>
      <c r="K177" s="73"/>
      <c r="L177" s="73"/>
      <c r="M177" s="73"/>
      <c r="N177" s="73"/>
      <c r="O177" s="73"/>
      <c r="P177" s="73"/>
      <c r="Q177" s="73"/>
      <c r="R177" s="73"/>
      <c r="S177" s="73"/>
      <c r="T177" s="73"/>
      <c r="U177" s="73"/>
      <c r="V177" s="73"/>
      <c r="W177" s="73"/>
      <c r="X177" s="73"/>
      <c r="Y177" s="73"/>
      <c r="Z177" s="73"/>
      <c r="AA177" s="73"/>
      <c r="AB177" s="73"/>
      <c r="AC177" s="73"/>
    </row>
    <row r="178" spans="1:29" ht="12.75">
      <c r="A178" s="73"/>
      <c r="B178" s="73"/>
      <c r="C178" s="73"/>
      <c r="D178" s="73"/>
      <c r="E178" s="73"/>
      <c r="F178" s="73"/>
      <c r="G178" s="73"/>
      <c r="H178" s="73"/>
      <c r="I178" s="73"/>
      <c r="J178" s="73"/>
      <c r="K178" s="73"/>
      <c r="L178" s="73"/>
      <c r="M178" s="73"/>
      <c r="N178" s="73"/>
      <c r="O178" s="73"/>
      <c r="P178" s="73"/>
      <c r="Q178" s="73"/>
      <c r="R178" s="73"/>
      <c r="S178" s="73"/>
      <c r="T178" s="73"/>
      <c r="U178" s="73"/>
      <c r="V178" s="73"/>
      <c r="W178" s="73"/>
      <c r="X178" s="73"/>
      <c r="Y178" s="73"/>
      <c r="Z178" s="73"/>
      <c r="AA178" s="73"/>
      <c r="AB178" s="73"/>
      <c r="AC178" s="73"/>
    </row>
    <row r="179" spans="1:29" ht="12.75">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row>
    <row r="180" spans="1:29" ht="12.75">
      <c r="A180" s="73"/>
      <c r="B180" s="73"/>
      <c r="C180" s="73"/>
      <c r="D180" s="73"/>
      <c r="E180" s="73"/>
      <c r="F180" s="73"/>
      <c r="G180" s="73"/>
      <c r="H180" s="73"/>
      <c r="I180" s="73"/>
      <c r="J180" s="73"/>
      <c r="K180" s="73"/>
      <c r="L180" s="73"/>
      <c r="M180" s="73"/>
      <c r="N180" s="73"/>
      <c r="O180" s="73"/>
      <c r="P180" s="73"/>
      <c r="Q180" s="73"/>
      <c r="R180" s="73"/>
      <c r="S180" s="73"/>
      <c r="T180" s="73"/>
      <c r="U180" s="73"/>
      <c r="V180" s="73"/>
      <c r="W180" s="73"/>
      <c r="X180" s="73"/>
      <c r="Y180" s="73"/>
      <c r="Z180" s="73"/>
      <c r="AA180" s="73"/>
      <c r="AB180" s="73"/>
      <c r="AC180" s="73"/>
    </row>
    <row r="181" spans="1:29" ht="12.75">
      <c r="A181" s="73"/>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row>
    <row r="182" spans="1:29" ht="12.75">
      <c r="A182" s="73"/>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c r="Z182" s="73"/>
      <c r="AA182" s="73"/>
      <c r="AB182" s="73"/>
      <c r="AC182" s="73"/>
    </row>
    <row r="183" spans="1:29" ht="12.75">
      <c r="A183" s="73"/>
      <c r="B183" s="73"/>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row>
    <row r="184" spans="1:29" ht="12.75">
      <c r="A184" s="73"/>
      <c r="B184" s="73"/>
      <c r="C184" s="73"/>
      <c r="D184" s="73"/>
      <c r="E184" s="73"/>
      <c r="F184" s="73"/>
      <c r="G184" s="73"/>
      <c r="H184" s="73"/>
      <c r="I184" s="73"/>
      <c r="J184" s="73"/>
      <c r="K184" s="73"/>
      <c r="L184" s="73"/>
      <c r="M184" s="73"/>
      <c r="N184" s="73"/>
      <c r="O184" s="73"/>
      <c r="P184" s="73"/>
      <c r="Q184" s="73"/>
      <c r="R184" s="73"/>
      <c r="S184" s="73"/>
      <c r="T184" s="73"/>
      <c r="U184" s="73"/>
      <c r="V184" s="73"/>
      <c r="W184" s="73"/>
      <c r="X184" s="73"/>
      <c r="Y184" s="73"/>
      <c r="Z184" s="73"/>
      <c r="AA184" s="73"/>
      <c r="AB184" s="73"/>
      <c r="AC184" s="73"/>
    </row>
    <row r="185" spans="1:29" ht="12.75">
      <c r="A185" s="73"/>
      <c r="B185" s="73"/>
      <c r="C185" s="73"/>
      <c r="D185" s="73"/>
      <c r="E185" s="73"/>
      <c r="F185" s="73"/>
      <c r="G185" s="73"/>
      <c r="H185" s="73"/>
      <c r="I185" s="73"/>
      <c r="J185" s="73"/>
      <c r="K185" s="73"/>
      <c r="L185" s="73"/>
      <c r="M185" s="73"/>
      <c r="N185" s="73"/>
      <c r="O185" s="73"/>
      <c r="P185" s="73"/>
      <c r="Q185" s="73"/>
      <c r="R185" s="73"/>
      <c r="S185" s="73"/>
      <c r="T185" s="73"/>
      <c r="U185" s="73"/>
      <c r="V185" s="73"/>
      <c r="W185" s="73"/>
      <c r="X185" s="73"/>
      <c r="Y185" s="73"/>
      <c r="Z185" s="73"/>
      <c r="AA185" s="73"/>
      <c r="AB185" s="73"/>
      <c r="AC185" s="73"/>
    </row>
    <row r="186" spans="1:29" ht="12.75">
      <c r="A186" s="73"/>
      <c r="B186" s="73"/>
      <c r="C186" s="73"/>
      <c r="D186" s="73"/>
      <c r="E186" s="73"/>
      <c r="F186" s="73"/>
      <c r="G186" s="73"/>
      <c r="H186" s="73"/>
      <c r="I186" s="73"/>
      <c r="J186" s="73"/>
      <c r="K186" s="73"/>
      <c r="L186" s="73"/>
      <c r="M186" s="73"/>
      <c r="N186" s="73"/>
      <c r="O186" s="73"/>
      <c r="P186" s="73"/>
      <c r="Q186" s="73"/>
      <c r="R186" s="73"/>
      <c r="S186" s="73"/>
      <c r="T186" s="73"/>
      <c r="U186" s="73"/>
      <c r="V186" s="73"/>
      <c r="W186" s="73"/>
      <c r="X186" s="73"/>
      <c r="Y186" s="73"/>
      <c r="Z186" s="73"/>
      <c r="AA186" s="73"/>
      <c r="AB186" s="73"/>
      <c r="AC186" s="73"/>
    </row>
    <row r="187" spans="1:29" ht="12.75">
      <c r="A187" s="73"/>
      <c r="B187" s="73"/>
      <c r="C187" s="73"/>
      <c r="D187" s="73"/>
      <c r="E187" s="73"/>
      <c r="F187" s="73"/>
      <c r="G187" s="73"/>
      <c r="H187" s="73"/>
      <c r="I187" s="73"/>
      <c r="J187" s="73"/>
      <c r="K187" s="73"/>
      <c r="L187" s="73"/>
      <c r="M187" s="73"/>
      <c r="N187" s="73"/>
      <c r="O187" s="73"/>
      <c r="P187" s="73"/>
      <c r="Q187" s="73"/>
      <c r="R187" s="73"/>
      <c r="S187" s="73"/>
      <c r="T187" s="73"/>
      <c r="U187" s="73"/>
      <c r="V187" s="73"/>
      <c r="W187" s="73"/>
      <c r="X187" s="73"/>
      <c r="Y187" s="73"/>
      <c r="Z187" s="73"/>
      <c r="AA187" s="73"/>
      <c r="AB187" s="73"/>
      <c r="AC187" s="73"/>
    </row>
    <row r="188" spans="1:29" ht="12.75">
      <c r="A188" s="73"/>
      <c r="B188" s="73"/>
      <c r="C188" s="73"/>
      <c r="D188" s="73"/>
      <c r="E188" s="73"/>
      <c r="F188" s="73"/>
      <c r="G188" s="73"/>
      <c r="H188" s="73"/>
      <c r="I188" s="73"/>
      <c r="J188" s="73"/>
      <c r="K188" s="73"/>
      <c r="L188" s="73"/>
      <c r="M188" s="73"/>
      <c r="N188" s="73"/>
      <c r="O188" s="73"/>
      <c r="P188" s="73"/>
      <c r="Q188" s="73"/>
      <c r="R188" s="73"/>
      <c r="S188" s="73"/>
      <c r="T188" s="73"/>
      <c r="U188" s="73"/>
      <c r="V188" s="73"/>
      <c r="W188" s="73"/>
      <c r="X188" s="73"/>
      <c r="Y188" s="73"/>
      <c r="Z188" s="73"/>
      <c r="AA188" s="73"/>
      <c r="AB188" s="73"/>
      <c r="AC188" s="73"/>
    </row>
    <row r="189" spans="1:29" ht="12.75">
      <c r="A189" s="73"/>
      <c r="B189" s="73"/>
      <c r="C189" s="73"/>
      <c r="D189" s="73"/>
      <c r="E189" s="73"/>
      <c r="F189" s="73"/>
      <c r="G189" s="73"/>
      <c r="H189" s="73"/>
      <c r="I189" s="73"/>
      <c r="J189" s="73"/>
      <c r="K189" s="73"/>
      <c r="L189" s="73"/>
      <c r="M189" s="73"/>
      <c r="N189" s="73"/>
      <c r="O189" s="73"/>
      <c r="P189" s="73"/>
      <c r="Q189" s="73"/>
      <c r="R189" s="73"/>
      <c r="S189" s="73"/>
      <c r="T189" s="73"/>
      <c r="U189" s="73"/>
      <c r="V189" s="73"/>
      <c r="W189" s="73"/>
      <c r="X189" s="73"/>
      <c r="Y189" s="73"/>
      <c r="Z189" s="73"/>
      <c r="AA189" s="73"/>
      <c r="AB189" s="73"/>
      <c r="AC189" s="73"/>
    </row>
    <row r="190" spans="1:29" ht="12.75">
      <c r="A190" s="73"/>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c r="Z190" s="73"/>
      <c r="AA190" s="73"/>
      <c r="AB190" s="73"/>
      <c r="AC190" s="73"/>
    </row>
    <row r="191" spans="1:29" ht="12.75">
      <c r="A191" s="73"/>
      <c r="B191" s="73"/>
      <c r="C191" s="73"/>
      <c r="D191" s="73"/>
      <c r="E191" s="73"/>
      <c r="F191" s="73"/>
      <c r="G191" s="73"/>
      <c r="H191" s="73"/>
      <c r="I191" s="73"/>
      <c r="J191" s="73"/>
      <c r="K191" s="73"/>
      <c r="L191" s="73"/>
      <c r="M191" s="73"/>
      <c r="N191" s="73"/>
      <c r="O191" s="73"/>
      <c r="P191" s="73"/>
      <c r="Q191" s="73"/>
      <c r="R191" s="73"/>
      <c r="S191" s="73"/>
      <c r="T191" s="73"/>
      <c r="U191" s="73"/>
      <c r="V191" s="73"/>
      <c r="W191" s="73"/>
      <c r="X191" s="73"/>
      <c r="Y191" s="73"/>
      <c r="Z191" s="73"/>
      <c r="AA191" s="73"/>
      <c r="AB191" s="73"/>
      <c r="AC191" s="73"/>
    </row>
    <row r="192" spans="1:29" ht="12.75">
      <c r="A192" s="73"/>
      <c r="B192" s="73"/>
      <c r="C192" s="73"/>
      <c r="D192" s="73"/>
      <c r="E192" s="73"/>
      <c r="F192" s="73"/>
      <c r="G192" s="73"/>
      <c r="H192" s="73"/>
      <c r="I192" s="73"/>
      <c r="J192" s="73"/>
      <c r="K192" s="73"/>
      <c r="L192" s="73"/>
      <c r="M192" s="73"/>
      <c r="N192" s="73"/>
      <c r="O192" s="73"/>
      <c r="P192" s="73"/>
      <c r="Q192" s="73"/>
      <c r="R192" s="73"/>
      <c r="S192" s="73"/>
      <c r="T192" s="73"/>
      <c r="U192" s="73"/>
      <c r="V192" s="73"/>
      <c r="W192" s="73"/>
      <c r="X192" s="73"/>
      <c r="Y192" s="73"/>
      <c r="Z192" s="73"/>
      <c r="AA192" s="73"/>
      <c r="AB192" s="73"/>
      <c r="AC192" s="73"/>
    </row>
    <row r="193" spans="1:29" ht="12.75">
      <c r="A193" s="73"/>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c r="Z193" s="73"/>
      <c r="AA193" s="73"/>
      <c r="AB193" s="73"/>
      <c r="AC193" s="73"/>
    </row>
    <row r="194" spans="1:29" ht="12.75">
      <c r="A194" s="73"/>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c r="Z194" s="73"/>
      <c r="AA194" s="73"/>
      <c r="AB194" s="73"/>
      <c r="AC194" s="73"/>
    </row>
    <row r="195" spans="1:29" ht="12.75">
      <c r="A195" s="73"/>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c r="Z195" s="73"/>
      <c r="AA195" s="73"/>
      <c r="AB195" s="73"/>
      <c r="AC195" s="73"/>
    </row>
    <row r="196" spans="1:29" ht="12.75">
      <c r="A196" s="73"/>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row>
    <row r="197" spans="1:29" ht="12.75">
      <c r="A197" s="73"/>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row>
    <row r="198" spans="1:29" ht="12.75">
      <c r="A198" s="73"/>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row>
    <row r="199" spans="1:29" ht="12.75">
      <c r="A199" s="73"/>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row>
    <row r="200" spans="1:29" ht="12.75">
      <c r="A200" s="73"/>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c r="Z200" s="73"/>
      <c r="AA200" s="73"/>
      <c r="AB200" s="73"/>
      <c r="AC200" s="73"/>
    </row>
    <row r="201" spans="1:29" ht="12.75">
      <c r="A201" s="73"/>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row>
    <row r="202" spans="1:29" ht="12.75">
      <c r="A202" s="73"/>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c r="Z202" s="73"/>
      <c r="AA202" s="73"/>
      <c r="AB202" s="73"/>
      <c r="AC202" s="73"/>
    </row>
    <row r="203" spans="1:29" ht="12.75">
      <c r="A203" s="73"/>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c r="Z203" s="73"/>
      <c r="AA203" s="73"/>
      <c r="AB203" s="73"/>
      <c r="AC203" s="73"/>
    </row>
    <row r="204" spans="1:29" ht="12.75">
      <c r="A204" s="73"/>
      <c r="B204" s="73"/>
      <c r="C204" s="73"/>
      <c r="D204" s="73"/>
      <c r="E204" s="73"/>
      <c r="F204" s="73"/>
      <c r="G204" s="73"/>
      <c r="H204" s="73"/>
      <c r="I204" s="73"/>
      <c r="J204" s="73"/>
      <c r="K204" s="73"/>
      <c r="L204" s="73"/>
      <c r="M204" s="73"/>
      <c r="N204" s="73"/>
      <c r="O204" s="73"/>
      <c r="P204" s="73"/>
      <c r="Q204" s="73"/>
      <c r="R204" s="73"/>
      <c r="S204" s="73"/>
      <c r="T204" s="73"/>
      <c r="U204" s="73"/>
      <c r="V204" s="73"/>
      <c r="W204" s="73"/>
      <c r="X204" s="73"/>
      <c r="Y204" s="73"/>
      <c r="Z204" s="73"/>
      <c r="AA204" s="73"/>
      <c r="AB204" s="73"/>
      <c r="AC204" s="73"/>
    </row>
    <row r="205" spans="1:29" ht="12.75">
      <c r="A205" s="73"/>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c r="Z205" s="73"/>
      <c r="AA205" s="73"/>
      <c r="AB205" s="73"/>
      <c r="AC205" s="73"/>
    </row>
    <row r="206" spans="1:29" ht="12.75">
      <c r="A206" s="73"/>
      <c r="B206" s="73"/>
      <c r="C206" s="73"/>
      <c r="D206" s="73"/>
      <c r="E206" s="73"/>
      <c r="F206" s="73"/>
      <c r="G206" s="73"/>
      <c r="H206" s="73"/>
      <c r="I206" s="73"/>
      <c r="J206" s="73"/>
      <c r="K206" s="73"/>
      <c r="L206" s="73"/>
      <c r="M206" s="73"/>
      <c r="N206" s="73"/>
      <c r="O206" s="73"/>
      <c r="P206" s="73"/>
      <c r="Q206" s="73"/>
      <c r="R206" s="73"/>
      <c r="S206" s="73"/>
      <c r="T206" s="73"/>
      <c r="U206" s="73"/>
      <c r="V206" s="73"/>
      <c r="W206" s="73"/>
      <c r="X206" s="73"/>
      <c r="Y206" s="73"/>
      <c r="Z206" s="73"/>
      <c r="AA206" s="73"/>
      <c r="AB206" s="73"/>
      <c r="AC206" s="73"/>
    </row>
    <row r="207" spans="1:29" ht="12.75">
      <c r="A207" s="73"/>
      <c r="B207" s="73"/>
      <c r="C207" s="73"/>
      <c r="D207" s="73"/>
      <c r="E207" s="73"/>
      <c r="F207" s="73"/>
      <c r="G207" s="73"/>
      <c r="H207" s="73"/>
      <c r="I207" s="73"/>
      <c r="J207" s="73"/>
      <c r="K207" s="73"/>
      <c r="L207" s="73"/>
      <c r="M207" s="73"/>
      <c r="N207" s="73"/>
      <c r="O207" s="73"/>
      <c r="P207" s="73"/>
      <c r="Q207" s="73"/>
      <c r="R207" s="73"/>
      <c r="S207" s="73"/>
      <c r="T207" s="73"/>
      <c r="U207" s="73"/>
      <c r="V207" s="73"/>
      <c r="W207" s="73"/>
      <c r="X207" s="73"/>
      <c r="Y207" s="73"/>
      <c r="Z207" s="73"/>
      <c r="AA207" s="73"/>
      <c r="AB207" s="73"/>
      <c r="AC207" s="73"/>
    </row>
    <row r="208" spans="1:29" ht="12.75">
      <c r="A208" s="73"/>
      <c r="B208" s="73"/>
      <c r="C208" s="73"/>
      <c r="D208" s="73"/>
      <c r="E208" s="73"/>
      <c r="F208" s="73"/>
      <c r="G208" s="73"/>
      <c r="H208" s="73"/>
      <c r="I208" s="73"/>
      <c r="J208" s="73"/>
      <c r="K208" s="73"/>
      <c r="L208" s="73"/>
      <c r="M208" s="73"/>
      <c r="N208" s="73"/>
      <c r="O208" s="73"/>
      <c r="P208" s="73"/>
      <c r="Q208" s="73"/>
      <c r="R208" s="73"/>
      <c r="S208" s="73"/>
      <c r="T208" s="73"/>
      <c r="U208" s="73"/>
      <c r="V208" s="73"/>
      <c r="W208" s="73"/>
      <c r="X208" s="73"/>
      <c r="Y208" s="73"/>
      <c r="Z208" s="73"/>
      <c r="AA208" s="73"/>
      <c r="AB208" s="73"/>
      <c r="AC208" s="73"/>
    </row>
    <row r="209" spans="1:29" ht="12.75">
      <c r="A209" s="73"/>
      <c r="B209" s="73"/>
      <c r="C209" s="73"/>
      <c r="D209" s="73"/>
      <c r="E209" s="73"/>
      <c r="F209" s="73"/>
      <c r="G209" s="73"/>
      <c r="H209" s="73"/>
      <c r="I209" s="73"/>
      <c r="J209" s="73"/>
      <c r="K209" s="73"/>
      <c r="L209" s="73"/>
      <c r="M209" s="73"/>
      <c r="N209" s="73"/>
      <c r="O209" s="73"/>
      <c r="P209" s="73"/>
      <c r="Q209" s="73"/>
      <c r="R209" s="73"/>
      <c r="S209" s="73"/>
      <c r="T209" s="73"/>
      <c r="U209" s="73"/>
      <c r="V209" s="73"/>
      <c r="W209" s="73"/>
      <c r="X209" s="73"/>
      <c r="Y209" s="73"/>
      <c r="Z209" s="73"/>
      <c r="AA209" s="73"/>
      <c r="AB209" s="73"/>
      <c r="AC209" s="73"/>
    </row>
    <row r="210" spans="1:29" ht="12.75">
      <c r="A210" s="73"/>
      <c r="B210" s="73"/>
      <c r="C210" s="73"/>
      <c r="D210" s="73"/>
      <c r="E210" s="73"/>
      <c r="F210" s="73"/>
      <c r="G210" s="73"/>
      <c r="H210" s="73"/>
      <c r="I210" s="73"/>
      <c r="J210" s="73"/>
      <c r="K210" s="73"/>
      <c r="L210" s="73"/>
      <c r="M210" s="73"/>
      <c r="N210" s="73"/>
      <c r="O210" s="73"/>
      <c r="P210" s="73"/>
      <c r="Q210" s="73"/>
      <c r="R210" s="73"/>
      <c r="S210" s="73"/>
      <c r="T210" s="73"/>
      <c r="U210" s="73"/>
      <c r="V210" s="73"/>
      <c r="W210" s="73"/>
      <c r="X210" s="73"/>
      <c r="Y210" s="73"/>
      <c r="Z210" s="73"/>
      <c r="AA210" s="73"/>
      <c r="AB210" s="73"/>
      <c r="AC210" s="73"/>
    </row>
    <row r="211" spans="1:29" ht="12.75">
      <c r="A211" s="73"/>
      <c r="B211" s="73"/>
      <c r="C211" s="73"/>
      <c r="D211" s="73"/>
      <c r="E211" s="73"/>
      <c r="F211" s="73"/>
      <c r="G211" s="73"/>
      <c r="H211" s="73"/>
      <c r="I211" s="73"/>
      <c r="J211" s="73"/>
      <c r="K211" s="73"/>
      <c r="L211" s="73"/>
      <c r="M211" s="73"/>
      <c r="N211" s="73"/>
      <c r="O211" s="73"/>
      <c r="P211" s="73"/>
      <c r="Q211" s="73"/>
      <c r="R211" s="73"/>
      <c r="S211" s="73"/>
      <c r="T211" s="73"/>
      <c r="U211" s="73"/>
      <c r="V211" s="73"/>
      <c r="W211" s="73"/>
      <c r="X211" s="73"/>
      <c r="Y211" s="73"/>
      <c r="Z211" s="73"/>
      <c r="AA211" s="73"/>
      <c r="AB211" s="73"/>
      <c r="AC211" s="73"/>
    </row>
    <row r="212" spans="1:29" ht="12.75">
      <c r="A212" s="73"/>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c r="Z212" s="73"/>
      <c r="AA212" s="73"/>
      <c r="AB212" s="73"/>
      <c r="AC212" s="73"/>
    </row>
    <row r="213" spans="1:29" ht="12.75">
      <c r="A213" s="73"/>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c r="Z213" s="73"/>
      <c r="AA213" s="73"/>
      <c r="AB213" s="73"/>
      <c r="AC213" s="73"/>
    </row>
    <row r="214" spans="1:29" ht="12.75">
      <c r="A214" s="73"/>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c r="Z214" s="73"/>
      <c r="AA214" s="73"/>
      <c r="AB214" s="73"/>
      <c r="AC214" s="73"/>
    </row>
    <row r="215" spans="1:29" ht="12.75">
      <c r="A215" s="73"/>
      <c r="B215" s="73"/>
      <c r="C215" s="73"/>
      <c r="D215" s="73"/>
      <c r="E215" s="73"/>
      <c r="F215" s="73"/>
      <c r="G215" s="73"/>
      <c r="H215" s="73"/>
      <c r="I215" s="73"/>
      <c r="J215" s="73"/>
      <c r="K215" s="73"/>
      <c r="L215" s="73"/>
      <c r="M215" s="73"/>
      <c r="N215" s="73"/>
      <c r="O215" s="73"/>
      <c r="P215" s="73"/>
      <c r="Q215" s="73"/>
      <c r="R215" s="73"/>
      <c r="S215" s="73"/>
      <c r="T215" s="73"/>
      <c r="U215" s="73"/>
      <c r="V215" s="73"/>
      <c r="W215" s="73"/>
      <c r="X215" s="73"/>
      <c r="Y215" s="73"/>
      <c r="Z215" s="73"/>
      <c r="AA215" s="73"/>
      <c r="AB215" s="73"/>
      <c r="AC215" s="73"/>
    </row>
    <row r="216" spans="1:29" ht="12.75">
      <c r="A216" s="73"/>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c r="Z216" s="73"/>
      <c r="AA216" s="73"/>
      <c r="AB216" s="73"/>
      <c r="AC216" s="73"/>
    </row>
    <row r="217" spans="1:29" ht="12.75">
      <c r="A217" s="73"/>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c r="Z217" s="73"/>
      <c r="AA217" s="73"/>
      <c r="AB217" s="73"/>
      <c r="AC217" s="73"/>
    </row>
    <row r="218" spans="1:29" ht="12.75">
      <c r="A218" s="73"/>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c r="Z218" s="73"/>
      <c r="AA218" s="73"/>
      <c r="AB218" s="73"/>
      <c r="AC218" s="73"/>
    </row>
    <row r="219" spans="1:29" ht="12.75">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c r="AB219" s="73"/>
      <c r="AC219" s="73"/>
    </row>
    <row r="220" spans="1:29" ht="12.75">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row>
    <row r="221" spans="1:29" ht="12.75">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row>
    <row r="222" spans="1:29" ht="12.75">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row>
    <row r="223" spans="1:29" ht="12.75">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row>
    <row r="224" spans="1:29" ht="12.75">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c r="AA224" s="73"/>
      <c r="AB224" s="73"/>
      <c r="AC224" s="73"/>
    </row>
    <row r="225" spans="1:29" ht="12.75">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c r="AA225" s="73"/>
      <c r="AB225" s="73"/>
      <c r="AC225" s="73"/>
    </row>
    <row r="226" spans="1:29" ht="12.75">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c r="AA226" s="73"/>
      <c r="AB226" s="73"/>
      <c r="AC226" s="73"/>
    </row>
    <row r="227" spans="1:29" ht="12.75">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c r="AA227" s="73"/>
      <c r="AB227" s="73"/>
      <c r="AC227" s="73"/>
    </row>
    <row r="228" spans="1:29" ht="12.75">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c r="AA228" s="73"/>
      <c r="AB228" s="73"/>
      <c r="AC228" s="73"/>
    </row>
    <row r="229" spans="1:29" ht="12.75">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c r="AA229" s="73"/>
      <c r="AB229" s="73"/>
      <c r="AC229" s="73"/>
    </row>
    <row r="230" spans="1:29" ht="12.75">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row>
    <row r="231" spans="1:29" ht="12.75">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c r="AA231" s="73"/>
      <c r="AB231" s="73"/>
      <c r="AC231" s="73"/>
    </row>
    <row r="232" spans="1:29" ht="12.75">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c r="AA232" s="73"/>
      <c r="AB232" s="73"/>
      <c r="AC232" s="73"/>
    </row>
    <row r="233" spans="1:29" ht="12.75">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c r="AA233" s="73"/>
      <c r="AB233" s="73"/>
      <c r="AC233" s="73"/>
    </row>
    <row r="234" spans="1:29" ht="12.75">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c r="Z234" s="73"/>
      <c r="AA234" s="73"/>
      <c r="AB234" s="73"/>
      <c r="AC234" s="73"/>
    </row>
    <row r="235" spans="1:29" ht="12.75">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c r="AA235" s="73"/>
      <c r="AB235" s="73"/>
      <c r="AC235" s="73"/>
    </row>
    <row r="236" spans="1:29" ht="12.75">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c r="AA236" s="73"/>
      <c r="AB236" s="73"/>
      <c r="AC236" s="73"/>
    </row>
    <row r="237" spans="1:29" ht="12.75">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c r="AA237" s="73"/>
      <c r="AB237" s="73"/>
      <c r="AC237" s="73"/>
    </row>
    <row r="238" spans="1:29" ht="12.75">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c r="AA238" s="73"/>
      <c r="AB238" s="73"/>
      <c r="AC238" s="73"/>
    </row>
    <row r="239" spans="1:29" ht="12.75">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c r="AA239" s="73"/>
      <c r="AB239" s="73"/>
      <c r="AC239" s="73"/>
    </row>
    <row r="240" spans="1:29" ht="12.75">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c r="Z240" s="73"/>
      <c r="AA240" s="73"/>
      <c r="AB240" s="73"/>
      <c r="AC240" s="73"/>
    </row>
    <row r="241" spans="1:29" ht="12.75">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c r="Z241" s="73"/>
      <c r="AA241" s="73"/>
      <c r="AB241" s="73"/>
      <c r="AC241" s="73"/>
    </row>
    <row r="242" spans="1:29" ht="12.75">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c r="Z242" s="73"/>
      <c r="AA242" s="73"/>
      <c r="AB242" s="73"/>
      <c r="AC242" s="73"/>
    </row>
    <row r="243" spans="1:29" ht="12.75">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c r="Z243" s="73"/>
      <c r="AA243" s="73"/>
      <c r="AB243" s="73"/>
      <c r="AC243" s="73"/>
    </row>
    <row r="244" spans="1:29" ht="12.75">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c r="Z244" s="73"/>
      <c r="AA244" s="73"/>
      <c r="AB244" s="73"/>
      <c r="AC244" s="73"/>
    </row>
    <row r="245" spans="1:29" ht="12.75">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c r="Z245" s="73"/>
      <c r="AA245" s="73"/>
      <c r="AB245" s="73"/>
      <c r="AC245" s="73"/>
    </row>
    <row r="246" spans="1:29" ht="12.75">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c r="Z246" s="73"/>
      <c r="AA246" s="73"/>
      <c r="AB246" s="73"/>
      <c r="AC246" s="73"/>
    </row>
    <row r="247" spans="1:29" ht="12.75">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c r="Z247" s="73"/>
      <c r="AA247" s="73"/>
      <c r="AB247" s="73"/>
      <c r="AC247" s="73"/>
    </row>
    <row r="248" spans="1:29" ht="12.75">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c r="Z248" s="73"/>
      <c r="AA248" s="73"/>
      <c r="AB248" s="73"/>
      <c r="AC248" s="73"/>
    </row>
    <row r="249" spans="1:29" ht="12.75">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c r="Z249" s="73"/>
      <c r="AA249" s="73"/>
      <c r="AB249" s="73"/>
      <c r="AC249" s="73"/>
    </row>
    <row r="250" spans="1:29" ht="12.75">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c r="Z250" s="73"/>
      <c r="AA250" s="73"/>
      <c r="AB250" s="73"/>
      <c r="AC250" s="73"/>
    </row>
    <row r="251" spans="1:29" ht="12.75">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c r="Z251" s="73"/>
      <c r="AA251" s="73"/>
      <c r="AB251" s="73"/>
      <c r="AC251" s="73"/>
    </row>
    <row r="252" spans="1:29" ht="12.75">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c r="Z252" s="73"/>
      <c r="AA252" s="73"/>
      <c r="AB252" s="73"/>
      <c r="AC252" s="73"/>
    </row>
    <row r="253" spans="1:29" ht="12.75">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c r="Z253" s="73"/>
      <c r="AA253" s="73"/>
      <c r="AB253" s="73"/>
      <c r="AC253" s="73"/>
    </row>
    <row r="254" spans="1:29" ht="12.75">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c r="Z254" s="73"/>
      <c r="AA254" s="73"/>
      <c r="AB254" s="73"/>
      <c r="AC254" s="73"/>
    </row>
    <row r="255" spans="1:29" ht="12.75">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c r="Z255" s="73"/>
      <c r="AA255" s="73"/>
      <c r="AB255" s="73"/>
      <c r="AC255" s="73"/>
    </row>
    <row r="256" spans="1:29" ht="12.75">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c r="Z256" s="73"/>
      <c r="AA256" s="73"/>
      <c r="AB256" s="73"/>
      <c r="AC256" s="73"/>
    </row>
    <row r="257" spans="1:29" ht="12.75">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c r="Z257" s="73"/>
      <c r="AA257" s="73"/>
      <c r="AB257" s="73"/>
      <c r="AC257" s="73"/>
    </row>
    <row r="258" spans="1:29" ht="12.75">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c r="Z258" s="73"/>
      <c r="AA258" s="73"/>
      <c r="AB258" s="73"/>
      <c r="AC258" s="73"/>
    </row>
    <row r="259" spans="1:29" ht="12.75">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c r="Z259" s="73"/>
      <c r="AA259" s="73"/>
      <c r="AB259" s="73"/>
      <c r="AC259" s="73"/>
    </row>
    <row r="260" spans="1:29" ht="12.75">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c r="Z260" s="73"/>
      <c r="AA260" s="73"/>
      <c r="AB260" s="73"/>
      <c r="AC260" s="73"/>
    </row>
    <row r="261" spans="1:29" ht="12.75">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c r="Z261" s="73"/>
      <c r="AA261" s="73"/>
      <c r="AB261" s="73"/>
      <c r="AC261" s="73"/>
    </row>
    <row r="262" spans="1:29" ht="12.75">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c r="Z262" s="73"/>
      <c r="AA262" s="73"/>
      <c r="AB262" s="73"/>
      <c r="AC262" s="73"/>
    </row>
    <row r="263" spans="1:29" ht="12.75">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c r="Z263" s="73"/>
      <c r="AA263" s="73"/>
      <c r="AB263" s="73"/>
      <c r="AC263" s="73"/>
    </row>
    <row r="264" spans="1:29" ht="12.75">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c r="Z264" s="73"/>
      <c r="AA264" s="73"/>
      <c r="AB264" s="73"/>
      <c r="AC264" s="73"/>
    </row>
    <row r="265" spans="1:29" ht="12.75">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c r="Z265" s="73"/>
      <c r="AA265" s="73"/>
      <c r="AB265" s="73"/>
      <c r="AC265" s="73"/>
    </row>
    <row r="266" spans="1:29" ht="12.75">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c r="Z266" s="73"/>
      <c r="AA266" s="73"/>
      <c r="AB266" s="73"/>
      <c r="AC266" s="73"/>
    </row>
    <row r="267" spans="1:29" ht="12.75">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c r="Z267" s="73"/>
      <c r="AA267" s="73"/>
      <c r="AB267" s="73"/>
      <c r="AC267" s="73"/>
    </row>
    <row r="268" spans="1:29" ht="12.75">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c r="Z268" s="73"/>
      <c r="AA268" s="73"/>
      <c r="AB268" s="73"/>
      <c r="AC268" s="73"/>
    </row>
    <row r="269" spans="1:29" ht="12.75">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c r="Z269" s="73"/>
      <c r="AA269" s="73"/>
      <c r="AB269" s="73"/>
      <c r="AC269" s="73"/>
    </row>
    <row r="270" spans="1:29" ht="12.75">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c r="Z270" s="73"/>
      <c r="AA270" s="73"/>
      <c r="AB270" s="73"/>
      <c r="AC270" s="73"/>
    </row>
    <row r="271" spans="1:29" ht="12.75">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c r="Z271" s="73"/>
      <c r="AA271" s="73"/>
      <c r="AB271" s="73"/>
      <c r="AC271" s="73"/>
    </row>
    <row r="272" spans="1:29" ht="12.75">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c r="Z272" s="73"/>
      <c r="AA272" s="73"/>
      <c r="AB272" s="73"/>
      <c r="AC272" s="73"/>
    </row>
    <row r="273" spans="1:29" ht="12.75">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c r="Z273" s="73"/>
      <c r="AA273" s="73"/>
      <c r="AB273" s="73"/>
      <c r="AC273" s="73"/>
    </row>
    <row r="274" spans="1:29" ht="12.75">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c r="Z274" s="73"/>
      <c r="AA274" s="73"/>
      <c r="AB274" s="73"/>
      <c r="AC274" s="73"/>
    </row>
    <row r="275" spans="1:29" ht="12.75">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c r="Z275" s="73"/>
      <c r="AA275" s="73"/>
      <c r="AB275" s="73"/>
      <c r="AC275" s="73"/>
    </row>
    <row r="276" spans="1:29" ht="12.75">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c r="Z276" s="73"/>
      <c r="AA276" s="73"/>
      <c r="AB276" s="73"/>
      <c r="AC276" s="73"/>
    </row>
    <row r="277" spans="1:29" ht="12.75">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c r="Z277" s="73"/>
      <c r="AA277" s="73"/>
      <c r="AB277" s="73"/>
      <c r="AC277" s="73"/>
    </row>
    <row r="278" spans="1:29" ht="12.75">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c r="Z278" s="73"/>
      <c r="AA278" s="73"/>
      <c r="AB278" s="73"/>
      <c r="AC278" s="73"/>
    </row>
    <row r="279" spans="1:29" ht="12.75">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c r="Z279" s="73"/>
      <c r="AA279" s="73"/>
      <c r="AB279" s="73"/>
      <c r="AC279" s="73"/>
    </row>
    <row r="280" spans="1:29" ht="12.75">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c r="Z280" s="73"/>
      <c r="AA280" s="73"/>
      <c r="AB280" s="73"/>
      <c r="AC280" s="73"/>
    </row>
    <row r="281" spans="1:29" ht="12.75">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c r="Z281" s="73"/>
      <c r="AA281" s="73"/>
      <c r="AB281" s="73"/>
      <c r="AC281" s="73"/>
    </row>
    <row r="282" spans="1:29" ht="12.75">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c r="Z282" s="73"/>
      <c r="AA282" s="73"/>
      <c r="AB282" s="73"/>
      <c r="AC282" s="73"/>
    </row>
    <row r="283" spans="1:29" ht="12.75">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c r="Z283" s="73"/>
      <c r="AA283" s="73"/>
      <c r="AB283" s="73"/>
      <c r="AC283" s="73"/>
    </row>
    <row r="284" spans="1:29" ht="12.75">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c r="Z284" s="73"/>
      <c r="AA284" s="73"/>
      <c r="AB284" s="73"/>
      <c r="AC284" s="73"/>
    </row>
    <row r="285" spans="1:29" ht="12.75">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c r="Z285" s="73"/>
      <c r="AA285" s="73"/>
      <c r="AB285" s="73"/>
      <c r="AC285" s="73"/>
    </row>
    <row r="286" spans="1:29" ht="12.75">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c r="Z286" s="73"/>
      <c r="AA286" s="73"/>
      <c r="AB286" s="73"/>
      <c r="AC286" s="73"/>
    </row>
    <row r="287" spans="1:29" ht="12.75">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c r="Z287" s="73"/>
      <c r="AA287" s="73"/>
      <c r="AB287" s="73"/>
      <c r="AC287" s="73"/>
    </row>
    <row r="288" spans="1:29" ht="12.75">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c r="Z288" s="73"/>
      <c r="AA288" s="73"/>
      <c r="AB288" s="73"/>
      <c r="AC288" s="73"/>
    </row>
    <row r="289" spans="1:29" ht="12.75">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c r="Z289" s="73"/>
      <c r="AA289" s="73"/>
      <c r="AB289" s="73"/>
      <c r="AC289" s="73"/>
    </row>
    <row r="290" spans="1:29" ht="12.75">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c r="Z290" s="73"/>
      <c r="AA290" s="73"/>
      <c r="AB290" s="73"/>
      <c r="AC290" s="73"/>
    </row>
    <row r="291" spans="1:29" ht="12.75">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c r="Z291" s="73"/>
      <c r="AA291" s="73"/>
      <c r="AB291" s="73"/>
      <c r="AC291" s="73"/>
    </row>
    <row r="292" spans="1:29" ht="12.75">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c r="Z292" s="73"/>
      <c r="AA292" s="73"/>
      <c r="AB292" s="73"/>
      <c r="AC292" s="73"/>
    </row>
    <row r="293" spans="1:29" ht="12.75">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c r="Z293" s="73"/>
      <c r="AA293" s="73"/>
      <c r="AB293" s="73"/>
      <c r="AC293" s="73"/>
    </row>
    <row r="294" spans="1:29" ht="12.75">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row>
    <row r="295" spans="1:29" ht="12.75">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c r="Z295" s="73"/>
      <c r="AA295" s="73"/>
      <c r="AB295" s="73"/>
      <c r="AC295" s="73"/>
    </row>
    <row r="296" spans="1:29" ht="12.75">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c r="Z296" s="73"/>
      <c r="AA296" s="73"/>
      <c r="AB296" s="73"/>
      <c r="AC296" s="73"/>
    </row>
    <row r="297" spans="1:29" ht="12.75">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c r="Z297" s="73"/>
      <c r="AA297" s="73"/>
      <c r="AB297" s="73"/>
      <c r="AC297" s="73"/>
    </row>
    <row r="298" spans="1:29" ht="12.75">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c r="Z298" s="73"/>
      <c r="AA298" s="73"/>
      <c r="AB298" s="73"/>
      <c r="AC298" s="73"/>
    </row>
    <row r="299" spans="1:29" ht="12.75">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c r="Z299" s="73"/>
      <c r="AA299" s="73"/>
      <c r="AB299" s="73"/>
      <c r="AC299" s="73"/>
    </row>
    <row r="300" spans="1:29" ht="12.75">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c r="Z300" s="73"/>
      <c r="AA300" s="73"/>
      <c r="AB300" s="73"/>
      <c r="AC300" s="73"/>
    </row>
    <row r="301" spans="1:29" ht="12.75">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c r="Z301" s="73"/>
      <c r="AA301" s="73"/>
      <c r="AB301" s="73"/>
      <c r="AC301" s="73"/>
    </row>
    <row r="302" spans="1:29" ht="12.75">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c r="Z302" s="73"/>
      <c r="AA302" s="73"/>
      <c r="AB302" s="73"/>
      <c r="AC302" s="73"/>
    </row>
    <row r="303" spans="1:29" ht="12.75">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c r="Z303" s="73"/>
      <c r="AA303" s="73"/>
      <c r="AB303" s="73"/>
      <c r="AC303" s="73"/>
    </row>
    <row r="304" spans="1:29" ht="12.75">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row>
    <row r="305" spans="1:29" ht="12.75">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row>
    <row r="306" spans="1:29" ht="12.75">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row>
    <row r="307" spans="1:29" ht="12.75">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row>
    <row r="308" spans="1:29" ht="12.75">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row>
    <row r="309" spans="1:29" ht="12.75">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row>
    <row r="310" spans="1:29" ht="12.75">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c r="Z310" s="73"/>
      <c r="AA310" s="73"/>
      <c r="AB310" s="73"/>
      <c r="AC310" s="73"/>
    </row>
    <row r="311" spans="1:29" ht="12.75">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c r="Z311" s="73"/>
      <c r="AA311" s="73"/>
      <c r="AB311" s="73"/>
      <c r="AC311" s="73"/>
    </row>
    <row r="312" spans="1:29" ht="12.75">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c r="Z312" s="73"/>
      <c r="AA312" s="73"/>
      <c r="AB312" s="73"/>
      <c r="AC312" s="73"/>
    </row>
    <row r="313" spans="1:29" ht="12.75">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row>
    <row r="314" spans="1:29" ht="12.75">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c r="Z314" s="73"/>
      <c r="AA314" s="73"/>
      <c r="AB314" s="73"/>
      <c r="AC314" s="73"/>
    </row>
    <row r="315" spans="1:29" ht="12.75">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c r="Z315" s="73"/>
      <c r="AA315" s="73"/>
      <c r="AB315" s="73"/>
      <c r="AC315" s="73"/>
    </row>
    <row r="316" spans="1:29" ht="12.75">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c r="Z316" s="73"/>
      <c r="AA316" s="73"/>
      <c r="AB316" s="73"/>
      <c r="AC316" s="73"/>
    </row>
    <row r="317" spans="1:29" ht="12.75">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c r="Z317" s="73"/>
      <c r="AA317" s="73"/>
      <c r="AB317" s="73"/>
      <c r="AC317" s="73"/>
    </row>
    <row r="318" spans="1:29" ht="12.75">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row>
    <row r="319" spans="1:29" ht="12.75">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c r="Z319" s="73"/>
      <c r="AA319" s="73"/>
      <c r="AB319" s="73"/>
      <c r="AC319" s="73"/>
    </row>
    <row r="320" spans="1:29" ht="12.75">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c r="Z320" s="73"/>
      <c r="AA320" s="73"/>
      <c r="AB320" s="73"/>
      <c r="AC320" s="73"/>
    </row>
    <row r="321" spans="1:29" ht="12.75">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c r="Z321" s="73"/>
      <c r="AA321" s="73"/>
      <c r="AB321" s="73"/>
      <c r="AC321" s="73"/>
    </row>
    <row r="322" spans="1:29" ht="12.75">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c r="Z322" s="73"/>
      <c r="AA322" s="73"/>
      <c r="AB322" s="73"/>
      <c r="AC322" s="73"/>
    </row>
    <row r="323" spans="1:29" ht="12.75">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c r="Z323" s="73"/>
      <c r="AA323" s="73"/>
      <c r="AB323" s="73"/>
      <c r="AC323" s="73"/>
    </row>
    <row r="324" spans="1:29" ht="12.75">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c r="Z324" s="73"/>
      <c r="AA324" s="73"/>
      <c r="AB324" s="73"/>
      <c r="AC324" s="73"/>
    </row>
    <row r="325" spans="1:29" ht="12.75">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row>
    <row r="326" spans="1:29" ht="12.75">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row>
    <row r="327" spans="1:29" ht="12.75">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c r="AA327" s="73"/>
      <c r="AB327" s="73"/>
      <c r="AC327" s="73"/>
    </row>
    <row r="328" spans="1:29" ht="12.75">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c r="AA328" s="73"/>
      <c r="AB328" s="73"/>
      <c r="AC328" s="73"/>
    </row>
    <row r="329" spans="1:29" ht="12.75">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c r="Z329" s="73"/>
      <c r="AA329" s="73"/>
      <c r="AB329" s="73"/>
      <c r="AC329" s="73"/>
    </row>
    <row r="330" spans="1:29" ht="12.75">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c r="Z330" s="73"/>
      <c r="AA330" s="73"/>
      <c r="AB330" s="73"/>
      <c r="AC330" s="73"/>
    </row>
    <row r="331" spans="1:29" ht="12.75">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row>
    <row r="332" spans="1:29" ht="12.75">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c r="Z332" s="73"/>
      <c r="AA332" s="73"/>
      <c r="AB332" s="73"/>
      <c r="AC332" s="73"/>
    </row>
    <row r="333" spans="1:29" ht="12.75">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c r="Z333" s="73"/>
      <c r="AA333" s="73"/>
      <c r="AB333" s="73"/>
      <c r="AC333" s="73"/>
    </row>
    <row r="334" spans="1:29" ht="12.75">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c r="AA334" s="73"/>
      <c r="AB334" s="73"/>
      <c r="AC334" s="73"/>
    </row>
    <row r="335" spans="1:29" ht="12.75">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c r="AA335" s="73"/>
      <c r="AB335" s="73"/>
      <c r="AC335" s="73"/>
    </row>
    <row r="336" spans="1:29" ht="12.75">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c r="Z336" s="73"/>
      <c r="AA336" s="73"/>
      <c r="AB336" s="73"/>
      <c r="AC336" s="73"/>
    </row>
    <row r="337" spans="1:29" ht="12.75">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row>
    <row r="338" spans="1:29" ht="12.75">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c r="Z338" s="73"/>
      <c r="AA338" s="73"/>
      <c r="AB338" s="73"/>
      <c r="AC338" s="73"/>
    </row>
    <row r="339" spans="1:29" ht="12.75">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c r="Z339" s="73"/>
      <c r="AA339" s="73"/>
      <c r="AB339" s="73"/>
      <c r="AC339" s="73"/>
    </row>
    <row r="340" spans="1:29" ht="12.75">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c r="Z340" s="73"/>
      <c r="AA340" s="73"/>
      <c r="AB340" s="73"/>
      <c r="AC340" s="73"/>
    </row>
    <row r="341" spans="1:29" ht="12.75">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row>
    <row r="342" spans="1:29" ht="12.75">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c r="AA342" s="73"/>
      <c r="AB342" s="73"/>
      <c r="AC342" s="73"/>
    </row>
    <row r="343" spans="1:29" ht="12.75">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c r="Z343" s="73"/>
      <c r="AA343" s="73"/>
      <c r="AB343" s="73"/>
      <c r="AC343" s="73"/>
    </row>
    <row r="344" spans="1:29" ht="12.75">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c r="Z344" s="73"/>
      <c r="AA344" s="73"/>
      <c r="AB344" s="73"/>
      <c r="AC344" s="73"/>
    </row>
    <row r="345" spans="1:29" ht="12.75">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row>
    <row r="346" spans="1:29" ht="12.75">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c r="Z346" s="73"/>
      <c r="AA346" s="73"/>
      <c r="AB346" s="73"/>
      <c r="AC346" s="73"/>
    </row>
    <row r="347" spans="1:29" ht="12.75">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c r="Z347" s="73"/>
      <c r="AA347" s="73"/>
      <c r="AB347" s="73"/>
      <c r="AC347" s="73"/>
    </row>
    <row r="348" spans="1:29" ht="12.75">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c r="AA348" s="73"/>
      <c r="AB348" s="73"/>
      <c r="AC348" s="73"/>
    </row>
    <row r="349" spans="1:29" ht="12.75">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c r="AA349" s="73"/>
      <c r="AB349" s="73"/>
      <c r="AC349" s="73"/>
    </row>
    <row r="350" spans="1:29" ht="12.75">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row>
    <row r="351" spans="1:29" ht="12.75">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c r="Z351" s="73"/>
      <c r="AA351" s="73"/>
      <c r="AB351" s="73"/>
      <c r="AC351" s="73"/>
    </row>
    <row r="352" spans="1:29" ht="12.75">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c r="Z352" s="73"/>
      <c r="AA352" s="73"/>
      <c r="AB352" s="73"/>
      <c r="AC352" s="73"/>
    </row>
    <row r="353" spans="1:29" ht="12.75">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c r="Z353" s="73"/>
      <c r="AA353" s="73"/>
      <c r="AB353" s="73"/>
      <c r="AC353" s="73"/>
    </row>
    <row r="354" spans="1:29" ht="12.75">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c r="Z354" s="73"/>
      <c r="AA354" s="73"/>
      <c r="AB354" s="73"/>
      <c r="AC354" s="73"/>
    </row>
    <row r="355" spans="1:29" ht="12.75">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row>
    <row r="356" spans="1:29" ht="12.75">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row>
    <row r="357" spans="1:29" ht="12.75">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c r="Z357" s="73"/>
      <c r="AA357" s="73"/>
      <c r="AB357" s="73"/>
      <c r="AC357" s="73"/>
    </row>
    <row r="358" spans="1:29" ht="12.75">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c r="Z358" s="73"/>
      <c r="AA358" s="73"/>
      <c r="AB358" s="73"/>
      <c r="AC358" s="73"/>
    </row>
    <row r="359" spans="1:29" ht="12.75">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c r="Z359" s="73"/>
      <c r="AA359" s="73"/>
      <c r="AB359" s="73"/>
      <c r="AC359" s="73"/>
    </row>
    <row r="360" spans="1:29" ht="12.75">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row>
    <row r="361" spans="1:29" ht="12.75">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c r="AA361" s="73"/>
      <c r="AB361" s="73"/>
      <c r="AC361" s="73"/>
    </row>
    <row r="362" spans="1:29" ht="12.75">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c r="Z362" s="73"/>
      <c r="AA362" s="73"/>
      <c r="AB362" s="73"/>
      <c r="AC362" s="73"/>
    </row>
    <row r="363" spans="1:29" ht="12.75">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c r="Z363" s="73"/>
      <c r="AA363" s="73"/>
      <c r="AB363" s="73"/>
      <c r="AC363" s="73"/>
    </row>
    <row r="364" spans="1:29" ht="12.75">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c r="Z364" s="73"/>
      <c r="AA364" s="73"/>
      <c r="AB364" s="73"/>
      <c r="AC364" s="73"/>
    </row>
    <row r="365" spans="1:29" ht="12.75">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c r="Z365" s="73"/>
      <c r="AA365" s="73"/>
      <c r="AB365" s="73"/>
      <c r="AC365" s="73"/>
    </row>
    <row r="366" spans="1:29" ht="12.75">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c r="Z366" s="73"/>
      <c r="AA366" s="73"/>
      <c r="AB366" s="73"/>
      <c r="AC366" s="73"/>
    </row>
    <row r="367" spans="1:29" ht="12.75">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c r="Z367" s="73"/>
      <c r="AA367" s="73"/>
      <c r="AB367" s="73"/>
      <c r="AC367" s="73"/>
    </row>
    <row r="368" spans="1:29" ht="12.75">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c r="Z368" s="73"/>
      <c r="AA368" s="73"/>
      <c r="AB368" s="73"/>
      <c r="AC368" s="73"/>
    </row>
    <row r="369" spans="1:29" ht="12.75">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c r="Z369" s="73"/>
      <c r="AA369" s="73"/>
      <c r="AB369" s="73"/>
      <c r="AC369" s="73"/>
    </row>
    <row r="370" spans="1:29" ht="12.75">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c r="Z370" s="73"/>
      <c r="AA370" s="73"/>
      <c r="AB370" s="73"/>
      <c r="AC370" s="73"/>
    </row>
    <row r="371" spans="1:29" ht="12.75">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c r="Z371" s="73"/>
      <c r="AA371" s="73"/>
      <c r="AB371" s="73"/>
      <c r="AC371" s="73"/>
    </row>
    <row r="372" spans="1:29" ht="12.75">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c r="Z372" s="73"/>
      <c r="AA372" s="73"/>
      <c r="AB372" s="73"/>
      <c r="AC372" s="73"/>
    </row>
    <row r="373" spans="1:29" ht="12.75">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c r="Z373" s="73"/>
      <c r="AA373" s="73"/>
      <c r="AB373" s="73"/>
      <c r="AC373" s="73"/>
    </row>
    <row r="374" spans="1:29" ht="12.75">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c r="Z374" s="73"/>
      <c r="AA374" s="73"/>
      <c r="AB374" s="73"/>
      <c r="AC374" s="73"/>
    </row>
    <row r="375" spans="1:29" ht="12.75">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c r="Z375" s="73"/>
      <c r="AA375" s="73"/>
      <c r="AB375" s="73"/>
      <c r="AC375" s="73"/>
    </row>
    <row r="376" spans="1:29" ht="12.75">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c r="Z376" s="73"/>
      <c r="AA376" s="73"/>
      <c r="AB376" s="73"/>
      <c r="AC376" s="73"/>
    </row>
    <row r="377" spans="1:29" ht="12.75">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c r="Z377" s="73"/>
      <c r="AA377" s="73"/>
      <c r="AB377" s="73"/>
      <c r="AC377" s="73"/>
    </row>
    <row r="378" spans="1:29" ht="12.75">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c r="Z378" s="73"/>
      <c r="AA378" s="73"/>
      <c r="AB378" s="73"/>
      <c r="AC378" s="73"/>
    </row>
    <row r="379" spans="1:29" ht="12.75">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c r="Z379" s="73"/>
      <c r="AA379" s="73"/>
      <c r="AB379" s="73"/>
      <c r="AC379" s="73"/>
    </row>
    <row r="380" spans="1:29" ht="12.75">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c r="Z380" s="73"/>
      <c r="AA380" s="73"/>
      <c r="AB380" s="73"/>
      <c r="AC380" s="73"/>
    </row>
    <row r="381" spans="1:29" ht="12.75">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c r="Z381" s="73"/>
      <c r="AA381" s="73"/>
      <c r="AB381" s="73"/>
      <c r="AC381" s="73"/>
    </row>
    <row r="382" spans="1:29" ht="12.75">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c r="Z382" s="73"/>
      <c r="AA382" s="73"/>
      <c r="AB382" s="73"/>
      <c r="AC382" s="73"/>
    </row>
    <row r="383" spans="1:29" ht="12.75">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c r="Z383" s="73"/>
      <c r="AA383" s="73"/>
      <c r="AB383" s="73"/>
      <c r="AC383" s="73"/>
    </row>
    <row r="384" spans="1:29" ht="12.75">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c r="Z384" s="73"/>
      <c r="AA384" s="73"/>
      <c r="AB384" s="73"/>
      <c r="AC384" s="73"/>
    </row>
    <row r="385" spans="1:29" ht="12.75">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c r="Z385" s="73"/>
      <c r="AA385" s="73"/>
      <c r="AB385" s="73"/>
      <c r="AC385" s="73"/>
    </row>
    <row r="386" spans="1:29" ht="12.75">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c r="Z386" s="73"/>
      <c r="AA386" s="73"/>
      <c r="AB386" s="73"/>
      <c r="AC386" s="73"/>
    </row>
    <row r="387" spans="1:29" ht="12.75">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c r="Z387" s="73"/>
      <c r="AA387" s="73"/>
      <c r="AB387" s="73"/>
      <c r="AC387" s="73"/>
    </row>
    <row r="388" spans="1:29" ht="12.75">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c r="Z388" s="73"/>
      <c r="AA388" s="73"/>
      <c r="AB388" s="73"/>
      <c r="AC388" s="73"/>
    </row>
    <row r="389" spans="1:29" ht="12.75">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c r="Z389" s="73"/>
      <c r="AA389" s="73"/>
      <c r="AB389" s="73"/>
      <c r="AC389" s="73"/>
    </row>
    <row r="390" spans="1:29" ht="12.75">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c r="Z390" s="73"/>
      <c r="AA390" s="73"/>
      <c r="AB390" s="73"/>
      <c r="AC390" s="73"/>
    </row>
    <row r="391" spans="1:29" ht="12.75">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c r="Z391" s="73"/>
      <c r="AA391" s="73"/>
      <c r="AB391" s="73"/>
      <c r="AC391" s="73"/>
    </row>
    <row r="392" spans="1:29" ht="12.75">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c r="Z392" s="73"/>
      <c r="AA392" s="73"/>
      <c r="AB392" s="73"/>
      <c r="AC392" s="73"/>
    </row>
    <row r="393" spans="1:29" ht="12.75">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c r="Z393" s="73"/>
      <c r="AA393" s="73"/>
      <c r="AB393" s="73"/>
      <c r="AC393" s="73"/>
    </row>
    <row r="394" spans="1:29" ht="12.75">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c r="Z394" s="73"/>
      <c r="AA394" s="73"/>
      <c r="AB394" s="73"/>
      <c r="AC394" s="73"/>
    </row>
    <row r="395" spans="1:29" ht="12.75">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c r="Z395" s="73"/>
      <c r="AA395" s="73"/>
      <c r="AB395" s="73"/>
      <c r="AC395" s="73"/>
    </row>
    <row r="396" spans="1:29" ht="12.75">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c r="Z396" s="73"/>
      <c r="AA396" s="73"/>
      <c r="AB396" s="73"/>
      <c r="AC396" s="73"/>
    </row>
    <row r="397" spans="1:29" ht="12.75">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c r="Z397" s="73"/>
      <c r="AA397" s="73"/>
      <c r="AB397" s="73"/>
      <c r="AC397" s="73"/>
    </row>
    <row r="398" spans="1:29" ht="12.75">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c r="Z398" s="73"/>
      <c r="AA398" s="73"/>
      <c r="AB398" s="73"/>
      <c r="AC398" s="73"/>
    </row>
    <row r="399" spans="1:29" ht="12.75">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c r="Z399" s="73"/>
      <c r="AA399" s="73"/>
      <c r="AB399" s="73"/>
      <c r="AC399" s="73"/>
    </row>
    <row r="400" spans="1:29" ht="12.75">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c r="Z400" s="73"/>
      <c r="AA400" s="73"/>
      <c r="AB400" s="73"/>
      <c r="AC400" s="73"/>
    </row>
    <row r="401" spans="1:29" ht="12.75">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c r="Z401" s="73"/>
      <c r="AA401" s="73"/>
      <c r="AB401" s="73"/>
      <c r="AC401" s="73"/>
    </row>
    <row r="402" spans="1:29" ht="12.75">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c r="Z402" s="73"/>
      <c r="AA402" s="73"/>
      <c r="AB402" s="73"/>
      <c r="AC402" s="73"/>
    </row>
    <row r="403" spans="1:29" ht="12.75">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c r="Z403" s="73"/>
      <c r="AA403" s="73"/>
      <c r="AB403" s="73"/>
      <c r="AC403" s="73"/>
    </row>
    <row r="404" spans="1:29" ht="12.75">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c r="Z404" s="73"/>
      <c r="AA404" s="73"/>
      <c r="AB404" s="73"/>
      <c r="AC404" s="73"/>
    </row>
    <row r="405" spans="1:29" ht="12.75">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c r="Z405" s="73"/>
      <c r="AA405" s="73"/>
      <c r="AB405" s="73"/>
      <c r="AC405" s="73"/>
    </row>
    <row r="406" spans="1:29" ht="12.75">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c r="Z406" s="73"/>
      <c r="AA406" s="73"/>
      <c r="AB406" s="73"/>
      <c r="AC406" s="73"/>
    </row>
    <row r="407" spans="1:29" ht="12.75">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c r="Z407" s="73"/>
      <c r="AA407" s="73"/>
      <c r="AB407" s="73"/>
      <c r="AC407" s="73"/>
    </row>
    <row r="408" spans="1:29" ht="12.75">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c r="Z408" s="73"/>
      <c r="AA408" s="73"/>
      <c r="AB408" s="73"/>
      <c r="AC408" s="73"/>
    </row>
    <row r="409" spans="1:29" ht="12.75">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c r="Z409" s="73"/>
      <c r="AA409" s="73"/>
      <c r="AB409" s="73"/>
      <c r="AC409" s="73"/>
    </row>
    <row r="410" spans="1:29" ht="12.75">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c r="Z410" s="73"/>
      <c r="AA410" s="73"/>
      <c r="AB410" s="73"/>
      <c r="AC410" s="73"/>
    </row>
    <row r="411" spans="1:29" ht="12.75">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c r="Z411" s="73"/>
      <c r="AA411" s="73"/>
      <c r="AB411" s="73"/>
      <c r="AC411" s="73"/>
    </row>
    <row r="412" spans="1:29" ht="12.75">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c r="Z412" s="73"/>
      <c r="AA412" s="73"/>
      <c r="AB412" s="73"/>
      <c r="AC412" s="73"/>
    </row>
    <row r="413" spans="1:29" ht="12.75">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c r="Z413" s="73"/>
      <c r="AA413" s="73"/>
      <c r="AB413" s="73"/>
      <c r="AC413" s="73"/>
    </row>
    <row r="414" spans="1:29" ht="12.75">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c r="Z414" s="73"/>
      <c r="AA414" s="73"/>
      <c r="AB414" s="73"/>
      <c r="AC414" s="73"/>
    </row>
    <row r="415" spans="1:29" ht="12.75">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c r="Z415" s="73"/>
      <c r="AA415" s="73"/>
      <c r="AB415" s="73"/>
      <c r="AC415" s="73"/>
    </row>
    <row r="416" spans="1:29" ht="12.75">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c r="Z416" s="73"/>
      <c r="AA416" s="73"/>
      <c r="AB416" s="73"/>
      <c r="AC416" s="73"/>
    </row>
    <row r="417" spans="1:29" ht="12.75">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c r="Z417" s="73"/>
      <c r="AA417" s="73"/>
      <c r="AB417" s="73"/>
      <c r="AC417" s="73"/>
    </row>
    <row r="418" spans="1:29" ht="12.75">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c r="Z418" s="73"/>
      <c r="AA418" s="73"/>
      <c r="AB418" s="73"/>
      <c r="AC418" s="73"/>
    </row>
    <row r="419" spans="1:29" ht="12.75">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c r="Z419" s="73"/>
      <c r="AA419" s="73"/>
      <c r="AB419" s="73"/>
      <c r="AC419" s="73"/>
    </row>
    <row r="420" spans="1:29" ht="12.75">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c r="Z420" s="73"/>
      <c r="AA420" s="73"/>
      <c r="AB420" s="73"/>
      <c r="AC420" s="73"/>
    </row>
    <row r="421" spans="1:29" ht="12.75">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c r="Z421" s="73"/>
      <c r="AA421" s="73"/>
      <c r="AB421" s="73"/>
      <c r="AC421" s="73"/>
    </row>
    <row r="422" spans="1:29" ht="12.75">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c r="Z422" s="73"/>
      <c r="AA422" s="73"/>
      <c r="AB422" s="73"/>
      <c r="AC422" s="73"/>
    </row>
    <row r="423" spans="1:29" ht="12.75">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c r="Z423" s="73"/>
      <c r="AA423" s="73"/>
      <c r="AB423" s="73"/>
      <c r="AC423" s="73"/>
    </row>
    <row r="424" spans="1:29" ht="12.75">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c r="Z424" s="73"/>
      <c r="AA424" s="73"/>
      <c r="AB424" s="73"/>
      <c r="AC424" s="73"/>
    </row>
    <row r="425" spans="1:29" ht="12.75">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c r="Z425" s="73"/>
      <c r="AA425" s="73"/>
      <c r="AB425" s="73"/>
      <c r="AC425" s="73"/>
    </row>
    <row r="426" spans="1:29" ht="12.75">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c r="Z426" s="73"/>
      <c r="AA426" s="73"/>
      <c r="AB426" s="73"/>
      <c r="AC426" s="73"/>
    </row>
    <row r="427" spans="1:29" ht="12.75">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c r="Z427" s="73"/>
      <c r="AA427" s="73"/>
      <c r="AB427" s="73"/>
      <c r="AC427" s="73"/>
    </row>
    <row r="428" spans="1:29" ht="12.75">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c r="Z428" s="73"/>
      <c r="AA428" s="73"/>
      <c r="AB428" s="73"/>
      <c r="AC428" s="73"/>
    </row>
    <row r="429" spans="1:29" ht="12.75">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c r="Z429" s="73"/>
      <c r="AA429" s="73"/>
      <c r="AB429" s="73"/>
      <c r="AC429" s="73"/>
    </row>
    <row r="430" spans="1:29" ht="12.75">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c r="Z430" s="73"/>
      <c r="AA430" s="73"/>
      <c r="AB430" s="73"/>
      <c r="AC430" s="73"/>
    </row>
    <row r="431" spans="1:29" ht="12.75">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c r="Z431" s="73"/>
      <c r="AA431" s="73"/>
      <c r="AB431" s="73"/>
      <c r="AC431" s="73"/>
    </row>
    <row r="432" spans="1:29" ht="12.75">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c r="Z432" s="73"/>
      <c r="AA432" s="73"/>
      <c r="AB432" s="73"/>
      <c r="AC432" s="73"/>
    </row>
    <row r="433" spans="1:29" ht="12.75">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c r="Z433" s="73"/>
      <c r="AA433" s="73"/>
      <c r="AB433" s="73"/>
      <c r="AC433" s="73"/>
    </row>
    <row r="434" spans="1:29" ht="12.75">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row>
    <row r="435" spans="1:29" ht="12.75">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c r="Z435" s="73"/>
      <c r="AA435" s="73"/>
      <c r="AB435" s="73"/>
      <c r="AC435" s="73"/>
    </row>
    <row r="436" spans="1:29" ht="12.75">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c r="Z436" s="73"/>
      <c r="AA436" s="73"/>
      <c r="AB436" s="73"/>
      <c r="AC436" s="73"/>
    </row>
    <row r="437" spans="1:29" ht="12.75">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c r="Z437" s="73"/>
      <c r="AA437" s="73"/>
      <c r="AB437" s="73"/>
      <c r="AC437" s="73"/>
    </row>
    <row r="438" spans="1:29" ht="12.75">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c r="Z438" s="73"/>
      <c r="AA438" s="73"/>
      <c r="AB438" s="73"/>
      <c r="AC438" s="73"/>
    </row>
    <row r="439" spans="1:29" ht="12.75">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c r="Z439" s="73"/>
      <c r="AA439" s="73"/>
      <c r="AB439" s="73"/>
      <c r="AC439" s="73"/>
    </row>
    <row r="440" spans="1:29" ht="12.75">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c r="Z440" s="73"/>
      <c r="AA440" s="73"/>
      <c r="AB440" s="73"/>
      <c r="AC440" s="73"/>
    </row>
    <row r="441" spans="1:29" ht="12.75">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c r="Z441" s="73"/>
      <c r="AA441" s="73"/>
      <c r="AB441" s="73"/>
      <c r="AC441" s="73"/>
    </row>
    <row r="442" spans="1:29" ht="12.75">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c r="Z442" s="73"/>
      <c r="AA442" s="73"/>
      <c r="AB442" s="73"/>
      <c r="AC442" s="73"/>
    </row>
    <row r="443" spans="1:29" ht="12.75">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c r="Z443" s="73"/>
      <c r="AA443" s="73"/>
      <c r="AB443" s="73"/>
      <c r="AC443" s="73"/>
    </row>
    <row r="444" spans="1:29" ht="12.75">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c r="Z444" s="73"/>
      <c r="AA444" s="73"/>
      <c r="AB444" s="73"/>
      <c r="AC444" s="73"/>
    </row>
    <row r="445" spans="1:29" ht="12.75">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c r="Z445" s="73"/>
      <c r="AA445" s="73"/>
      <c r="AB445" s="73"/>
      <c r="AC445" s="73"/>
    </row>
    <row r="446" spans="1:29" ht="12.75">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c r="Z446" s="73"/>
      <c r="AA446" s="73"/>
      <c r="AB446" s="73"/>
      <c r="AC446" s="73"/>
    </row>
    <row r="447" spans="1:29" ht="12.75">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c r="Z447" s="73"/>
      <c r="AA447" s="73"/>
      <c r="AB447" s="73"/>
      <c r="AC447" s="73"/>
    </row>
    <row r="448" spans="1:29" ht="12.75">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c r="Z448" s="73"/>
      <c r="AA448" s="73"/>
      <c r="AB448" s="73"/>
      <c r="AC448" s="73"/>
    </row>
    <row r="449" spans="1:29" ht="12.75">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c r="Z449" s="73"/>
      <c r="AA449" s="73"/>
      <c r="AB449" s="73"/>
      <c r="AC449" s="73"/>
    </row>
    <row r="450" spans="1:29" ht="12.75">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c r="Z450" s="73"/>
      <c r="AA450" s="73"/>
      <c r="AB450" s="73"/>
      <c r="AC450" s="73"/>
    </row>
    <row r="451" spans="1:29" ht="12.75">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c r="Z451" s="73"/>
      <c r="AA451" s="73"/>
      <c r="AB451" s="73"/>
      <c r="AC451" s="73"/>
    </row>
    <row r="452" spans="1:29" ht="12.75">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c r="Z452" s="73"/>
      <c r="AA452" s="73"/>
      <c r="AB452" s="73"/>
      <c r="AC452" s="73"/>
    </row>
    <row r="453" spans="1:29" ht="12.75">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c r="Z453" s="73"/>
      <c r="AA453" s="73"/>
      <c r="AB453" s="73"/>
      <c r="AC453" s="73"/>
    </row>
    <row r="454" spans="1:29" ht="12.75">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c r="Z454" s="73"/>
      <c r="AA454" s="73"/>
      <c r="AB454" s="73"/>
      <c r="AC454" s="73"/>
    </row>
    <row r="455" spans="1:29" ht="12.75">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c r="Z455" s="73"/>
      <c r="AA455" s="73"/>
      <c r="AB455" s="73"/>
      <c r="AC455" s="73"/>
    </row>
    <row r="456" spans="1:29" ht="12.75">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c r="Z456" s="73"/>
      <c r="AA456" s="73"/>
      <c r="AB456" s="73"/>
      <c r="AC456" s="73"/>
    </row>
    <row r="457" spans="1:29" ht="12.75">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c r="Z457" s="73"/>
      <c r="AA457" s="73"/>
      <c r="AB457" s="73"/>
      <c r="AC457" s="73"/>
    </row>
    <row r="458" spans="1:29" ht="12.75">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c r="Z458" s="73"/>
      <c r="AA458" s="73"/>
      <c r="AB458" s="73"/>
      <c r="AC458" s="73"/>
    </row>
    <row r="459" spans="1:29" ht="12.75">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c r="Z459" s="73"/>
      <c r="AA459" s="73"/>
      <c r="AB459" s="73"/>
      <c r="AC459" s="73"/>
    </row>
    <row r="460" spans="1:29" ht="12.75">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c r="Z460" s="73"/>
      <c r="AA460" s="73"/>
      <c r="AB460" s="73"/>
      <c r="AC460" s="73"/>
    </row>
    <row r="461" spans="1:29" ht="12.75">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c r="Z461" s="73"/>
      <c r="AA461" s="73"/>
      <c r="AB461" s="73"/>
      <c r="AC461" s="73"/>
    </row>
    <row r="462" spans="1:29" ht="12.75">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c r="Z462" s="73"/>
      <c r="AA462" s="73"/>
      <c r="AB462" s="73"/>
      <c r="AC462" s="73"/>
    </row>
    <row r="463" spans="1:29" ht="12.75">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c r="Z463" s="73"/>
      <c r="AA463" s="73"/>
      <c r="AB463" s="73"/>
      <c r="AC463" s="73"/>
    </row>
    <row r="464" spans="1:29" ht="12.75">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c r="Z464" s="73"/>
      <c r="AA464" s="73"/>
      <c r="AB464" s="73"/>
      <c r="AC464" s="73"/>
    </row>
    <row r="465" spans="1:29" ht="12.75">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c r="Z465" s="73"/>
      <c r="AA465" s="73"/>
      <c r="AB465" s="73"/>
      <c r="AC465" s="73"/>
    </row>
    <row r="466" spans="1:29" ht="12.75">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c r="Z466" s="73"/>
      <c r="AA466" s="73"/>
      <c r="AB466" s="73"/>
      <c r="AC466" s="73"/>
    </row>
    <row r="467" spans="1:29" ht="12.75">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c r="Z467" s="73"/>
      <c r="AA467" s="73"/>
      <c r="AB467" s="73"/>
      <c r="AC467" s="73"/>
    </row>
    <row r="468" spans="1:29" ht="12.75">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c r="Z468" s="73"/>
      <c r="AA468" s="73"/>
      <c r="AB468" s="73"/>
      <c r="AC468" s="73"/>
    </row>
    <row r="469" spans="1:29" ht="12.75">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c r="Z469" s="73"/>
      <c r="AA469" s="73"/>
      <c r="AB469" s="73"/>
      <c r="AC469" s="73"/>
    </row>
    <row r="470" spans="1:29" ht="12.75">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c r="Z470" s="73"/>
      <c r="AA470" s="73"/>
      <c r="AB470" s="73"/>
      <c r="AC470" s="73"/>
    </row>
    <row r="471" spans="1:29" ht="12.75">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c r="Z471" s="73"/>
      <c r="AA471" s="73"/>
      <c r="AB471" s="73"/>
      <c r="AC471" s="73"/>
    </row>
    <row r="472" spans="1:29" ht="12.75">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c r="Z472" s="73"/>
      <c r="AA472" s="73"/>
      <c r="AB472" s="73"/>
      <c r="AC472" s="73"/>
    </row>
    <row r="473" spans="1:29" ht="12.75">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c r="Z473" s="73"/>
      <c r="AA473" s="73"/>
      <c r="AB473" s="73"/>
      <c r="AC473" s="73"/>
    </row>
    <row r="474" spans="1:29" ht="12.75">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c r="Z474" s="73"/>
      <c r="AA474" s="73"/>
      <c r="AB474" s="73"/>
      <c r="AC474" s="73"/>
    </row>
    <row r="475" spans="1:29" ht="12.75">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c r="Z475" s="73"/>
      <c r="AA475" s="73"/>
      <c r="AB475" s="73"/>
      <c r="AC475" s="73"/>
    </row>
    <row r="476" spans="1:29" ht="12.75">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c r="Z476" s="73"/>
      <c r="AA476" s="73"/>
      <c r="AB476" s="73"/>
      <c r="AC476" s="73"/>
    </row>
    <row r="477" spans="1:29" ht="12.75">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c r="Z477" s="73"/>
      <c r="AA477" s="73"/>
      <c r="AB477" s="73"/>
      <c r="AC477" s="73"/>
    </row>
    <row r="478" spans="1:29" ht="12.75">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c r="Z478" s="73"/>
      <c r="AA478" s="73"/>
      <c r="AB478" s="73"/>
      <c r="AC478" s="73"/>
    </row>
    <row r="479" spans="1:29" ht="12.75">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c r="Z479" s="73"/>
      <c r="AA479" s="73"/>
      <c r="AB479" s="73"/>
      <c r="AC479" s="73"/>
    </row>
    <row r="480" spans="1:29" ht="12.75">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c r="Z480" s="73"/>
      <c r="AA480" s="73"/>
      <c r="AB480" s="73"/>
      <c r="AC480" s="73"/>
    </row>
    <row r="481" spans="1:29" ht="12.75">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c r="Z481" s="73"/>
      <c r="AA481" s="73"/>
      <c r="AB481" s="73"/>
      <c r="AC481" s="73"/>
    </row>
    <row r="482" spans="1:29" ht="12.75">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c r="Z482" s="73"/>
      <c r="AA482" s="73"/>
      <c r="AB482" s="73"/>
      <c r="AC482" s="73"/>
    </row>
    <row r="483" spans="1:29" ht="12.75">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c r="Z483" s="73"/>
      <c r="AA483" s="73"/>
      <c r="AB483" s="73"/>
      <c r="AC483" s="73"/>
    </row>
    <row r="484" spans="1:29" ht="12.75">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c r="Z484" s="73"/>
      <c r="AA484" s="73"/>
      <c r="AB484" s="73"/>
      <c r="AC484" s="73"/>
    </row>
    <row r="485" spans="1:29" ht="12.75">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c r="Z485" s="73"/>
      <c r="AA485" s="73"/>
      <c r="AB485" s="73"/>
      <c r="AC485" s="73"/>
    </row>
    <row r="486" spans="1:29" ht="12.75">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c r="Z486" s="73"/>
      <c r="AA486" s="73"/>
      <c r="AB486" s="73"/>
      <c r="AC486" s="73"/>
    </row>
    <row r="487" spans="1:29" ht="12.75">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c r="Z487" s="73"/>
      <c r="AA487" s="73"/>
      <c r="AB487" s="73"/>
      <c r="AC487" s="73"/>
    </row>
    <row r="488" spans="1:29" ht="12.75">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c r="Z488" s="73"/>
      <c r="AA488" s="73"/>
      <c r="AB488" s="73"/>
      <c r="AC488" s="73"/>
    </row>
    <row r="489" spans="1:29" ht="12.75">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c r="Z489" s="73"/>
      <c r="AA489" s="73"/>
      <c r="AB489" s="73"/>
      <c r="AC489" s="73"/>
    </row>
    <row r="490" spans="1:29" ht="12.75">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c r="Z490" s="73"/>
      <c r="AA490" s="73"/>
      <c r="AB490" s="73"/>
      <c r="AC490" s="73"/>
    </row>
    <row r="491" spans="1:29" ht="12.75">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c r="Z491" s="73"/>
      <c r="AA491" s="73"/>
      <c r="AB491" s="73"/>
      <c r="AC491" s="73"/>
    </row>
    <row r="492" spans="1:29" ht="12.75">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c r="Z492" s="73"/>
      <c r="AA492" s="73"/>
      <c r="AB492" s="73"/>
      <c r="AC492" s="73"/>
    </row>
    <row r="493" spans="1:29" ht="12.75">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c r="Z493" s="73"/>
      <c r="AA493" s="73"/>
      <c r="AB493" s="73"/>
      <c r="AC493" s="73"/>
    </row>
    <row r="494" spans="1:29" ht="12.75">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c r="Z494" s="73"/>
      <c r="AA494" s="73"/>
      <c r="AB494" s="73"/>
      <c r="AC494" s="73"/>
    </row>
    <row r="495" spans="1:29" ht="12.75">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c r="Z495" s="73"/>
      <c r="AA495" s="73"/>
      <c r="AB495" s="73"/>
      <c r="AC495" s="73"/>
    </row>
    <row r="496" spans="1:29" ht="12.75">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c r="Z496" s="73"/>
      <c r="AA496" s="73"/>
      <c r="AB496" s="73"/>
      <c r="AC496" s="73"/>
    </row>
    <row r="497" spans="1:29" ht="12.75">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c r="Z497" s="73"/>
      <c r="AA497" s="73"/>
      <c r="AB497" s="73"/>
      <c r="AC497" s="73"/>
    </row>
    <row r="498" spans="1:29" ht="12.75">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c r="Z498" s="73"/>
      <c r="AA498" s="73"/>
      <c r="AB498" s="73"/>
      <c r="AC498" s="73"/>
    </row>
    <row r="499" spans="1:29" ht="12.75">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c r="Z499" s="73"/>
      <c r="AA499" s="73"/>
      <c r="AB499" s="73"/>
      <c r="AC499" s="73"/>
    </row>
    <row r="500" spans="1:29" ht="12.75">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c r="Z500" s="73"/>
      <c r="AA500" s="73"/>
      <c r="AB500" s="73"/>
      <c r="AC500" s="73"/>
    </row>
    <row r="501" spans="1:29" ht="12.75">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c r="Z501" s="73"/>
      <c r="AA501" s="73"/>
      <c r="AB501" s="73"/>
      <c r="AC501" s="73"/>
    </row>
    <row r="502" spans="1:29" ht="12.75">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c r="Z502" s="73"/>
      <c r="AA502" s="73"/>
      <c r="AB502" s="73"/>
      <c r="AC502" s="73"/>
    </row>
    <row r="503" spans="1:29" ht="12.75">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c r="Z503" s="73"/>
      <c r="AA503" s="73"/>
      <c r="AB503" s="73"/>
      <c r="AC503" s="73"/>
    </row>
    <row r="504" spans="1:29" ht="12.75">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c r="Z504" s="73"/>
      <c r="AA504" s="73"/>
      <c r="AB504" s="73"/>
      <c r="AC504" s="73"/>
    </row>
    <row r="505" spans="1:29" ht="12.75">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c r="Z505" s="73"/>
      <c r="AA505" s="73"/>
      <c r="AB505" s="73"/>
      <c r="AC505" s="73"/>
    </row>
    <row r="506" spans="1:29" ht="12.75">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c r="Z506" s="73"/>
      <c r="AA506" s="73"/>
      <c r="AB506" s="73"/>
      <c r="AC506" s="73"/>
    </row>
    <row r="507" spans="1:29" ht="12.75">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c r="Z507" s="73"/>
      <c r="AA507" s="73"/>
      <c r="AB507" s="73"/>
      <c r="AC507" s="73"/>
    </row>
    <row r="508" spans="1:29" ht="12.75">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c r="Z508" s="73"/>
      <c r="AA508" s="73"/>
      <c r="AB508" s="73"/>
      <c r="AC508" s="73"/>
    </row>
    <row r="509" spans="1:29" ht="12.75">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c r="Z509" s="73"/>
      <c r="AA509" s="73"/>
      <c r="AB509" s="73"/>
      <c r="AC509" s="73"/>
    </row>
    <row r="510" spans="1:29" ht="12.75">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c r="Z510" s="73"/>
      <c r="AA510" s="73"/>
      <c r="AB510" s="73"/>
      <c r="AC510" s="73"/>
    </row>
    <row r="511" spans="1:29" ht="12.75">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c r="Z511" s="73"/>
      <c r="AA511" s="73"/>
      <c r="AB511" s="73"/>
      <c r="AC511" s="73"/>
    </row>
    <row r="512" spans="1:29" ht="12.75">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c r="Z512" s="73"/>
      <c r="AA512" s="73"/>
      <c r="AB512" s="73"/>
      <c r="AC512" s="73"/>
    </row>
    <row r="513" spans="1:29" ht="12.75">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c r="Z513" s="73"/>
      <c r="AA513" s="73"/>
      <c r="AB513" s="73"/>
      <c r="AC513" s="73"/>
    </row>
    <row r="514" spans="1:29" ht="12.75">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c r="Z514" s="73"/>
      <c r="AA514" s="73"/>
      <c r="AB514" s="73"/>
      <c r="AC514" s="73"/>
    </row>
    <row r="515" spans="1:29" ht="12.75">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c r="Z515" s="73"/>
      <c r="AA515" s="73"/>
      <c r="AB515" s="73"/>
      <c r="AC515" s="73"/>
    </row>
    <row r="516" spans="1:29" ht="12.75">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c r="Z516" s="73"/>
      <c r="AA516" s="73"/>
      <c r="AB516" s="73"/>
      <c r="AC516" s="73"/>
    </row>
    <row r="517" spans="1:29" ht="12.75">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c r="Z517" s="73"/>
      <c r="AA517" s="73"/>
      <c r="AB517" s="73"/>
      <c r="AC517" s="73"/>
    </row>
    <row r="518" spans="1:29" ht="12.75">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c r="Z518" s="73"/>
      <c r="AA518" s="73"/>
      <c r="AB518" s="73"/>
      <c r="AC518" s="73"/>
    </row>
    <row r="519" spans="1:29" ht="12.75">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c r="Z519" s="73"/>
      <c r="AA519" s="73"/>
      <c r="AB519" s="73"/>
      <c r="AC519" s="73"/>
    </row>
    <row r="520" spans="1:29" ht="12.75">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c r="Z520" s="73"/>
      <c r="AA520" s="73"/>
      <c r="AB520" s="73"/>
      <c r="AC520" s="73"/>
    </row>
    <row r="521" spans="1:29" ht="12.75">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c r="Z521" s="73"/>
      <c r="AA521" s="73"/>
      <c r="AB521" s="73"/>
      <c r="AC521" s="73"/>
    </row>
    <row r="522" spans="1:29" ht="12.75">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c r="Z522" s="73"/>
      <c r="AA522" s="73"/>
      <c r="AB522" s="73"/>
      <c r="AC522" s="73"/>
    </row>
    <row r="523" spans="1:29" ht="12.75">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c r="Z523" s="73"/>
      <c r="AA523" s="73"/>
      <c r="AB523" s="73"/>
      <c r="AC523" s="73"/>
    </row>
    <row r="524" spans="1:29" ht="12.75">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c r="Z524" s="73"/>
      <c r="AA524" s="73"/>
      <c r="AB524" s="73"/>
      <c r="AC524" s="73"/>
    </row>
    <row r="525" spans="1:29" ht="12.75">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c r="Z525" s="73"/>
      <c r="AA525" s="73"/>
      <c r="AB525" s="73"/>
      <c r="AC525" s="73"/>
    </row>
    <row r="526" spans="1:29" ht="12.75">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c r="Z526" s="73"/>
      <c r="AA526" s="73"/>
      <c r="AB526" s="73"/>
      <c r="AC526" s="73"/>
    </row>
    <row r="527" spans="1:29" ht="12.75">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c r="Z527" s="73"/>
      <c r="AA527" s="73"/>
      <c r="AB527" s="73"/>
      <c r="AC527" s="73"/>
    </row>
    <row r="528" spans="1:29" ht="12.75">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c r="Z528" s="73"/>
      <c r="AA528" s="73"/>
      <c r="AB528" s="73"/>
      <c r="AC528" s="73"/>
    </row>
    <row r="529" spans="1:29" ht="12.75">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c r="Z529" s="73"/>
      <c r="AA529" s="73"/>
      <c r="AB529" s="73"/>
      <c r="AC529" s="73"/>
    </row>
    <row r="530" spans="1:29" ht="12.75">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c r="Z530" s="73"/>
      <c r="AA530" s="73"/>
      <c r="AB530" s="73"/>
      <c r="AC530" s="73"/>
    </row>
    <row r="531" spans="1:29" ht="12.75">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c r="Z531" s="73"/>
      <c r="AA531" s="73"/>
      <c r="AB531" s="73"/>
      <c r="AC531" s="73"/>
    </row>
    <row r="532" spans="1:29" ht="12.75">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c r="Z532" s="73"/>
      <c r="AA532" s="73"/>
      <c r="AB532" s="73"/>
      <c r="AC532" s="73"/>
    </row>
    <row r="533" spans="1:29" ht="12.75">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c r="Z533" s="73"/>
      <c r="AA533" s="73"/>
      <c r="AB533" s="73"/>
      <c r="AC533" s="73"/>
    </row>
    <row r="534" spans="1:29" ht="12.75">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c r="Z534" s="73"/>
      <c r="AA534" s="73"/>
      <c r="AB534" s="73"/>
      <c r="AC534" s="73"/>
    </row>
    <row r="535" spans="1:29" ht="12.75">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c r="Z535" s="73"/>
      <c r="AA535" s="73"/>
      <c r="AB535" s="73"/>
      <c r="AC535" s="73"/>
    </row>
    <row r="536" spans="1:29" ht="12.75">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c r="Z536" s="73"/>
      <c r="AA536" s="73"/>
      <c r="AB536" s="73"/>
      <c r="AC536" s="73"/>
    </row>
    <row r="537" spans="1:29" ht="12.75">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c r="Z537" s="73"/>
      <c r="AA537" s="73"/>
      <c r="AB537" s="73"/>
      <c r="AC537" s="73"/>
    </row>
    <row r="538" spans="1:29" ht="12.75">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c r="Z538" s="73"/>
      <c r="AA538" s="73"/>
      <c r="AB538" s="73"/>
      <c r="AC538" s="73"/>
    </row>
    <row r="539" spans="1:29" ht="12.75">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c r="Z539" s="73"/>
      <c r="AA539" s="73"/>
      <c r="AB539" s="73"/>
      <c r="AC539" s="73"/>
    </row>
    <row r="540" spans="1:29" ht="12.75">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c r="Z540" s="73"/>
      <c r="AA540" s="73"/>
      <c r="AB540" s="73"/>
      <c r="AC540" s="73"/>
    </row>
    <row r="541" spans="1:29" ht="12.75">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c r="Z541" s="73"/>
      <c r="AA541" s="73"/>
      <c r="AB541" s="73"/>
      <c r="AC541" s="73"/>
    </row>
    <row r="542" spans="1:29" ht="12.75">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c r="Z542" s="73"/>
      <c r="AA542" s="73"/>
      <c r="AB542" s="73"/>
      <c r="AC542" s="73"/>
    </row>
    <row r="543" spans="1:29" ht="12.75">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c r="Z543" s="73"/>
      <c r="AA543" s="73"/>
      <c r="AB543" s="73"/>
      <c r="AC543" s="73"/>
    </row>
    <row r="544" spans="1:29" ht="12.75">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c r="Z544" s="73"/>
      <c r="AA544" s="73"/>
      <c r="AB544" s="73"/>
      <c r="AC544" s="73"/>
    </row>
    <row r="545" spans="1:29" ht="12.75">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c r="Z545" s="73"/>
      <c r="AA545" s="73"/>
      <c r="AB545" s="73"/>
      <c r="AC545" s="73"/>
    </row>
    <row r="546" spans="1:29" ht="12.75">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c r="Z546" s="73"/>
      <c r="AA546" s="73"/>
      <c r="AB546" s="73"/>
      <c r="AC546" s="73"/>
    </row>
    <row r="547" spans="1:29" ht="12.75">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c r="Z547" s="73"/>
      <c r="AA547" s="73"/>
      <c r="AB547" s="73"/>
      <c r="AC547" s="73"/>
    </row>
    <row r="548" spans="1:29" ht="12.75">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c r="Z548" s="73"/>
      <c r="AA548" s="73"/>
      <c r="AB548" s="73"/>
      <c r="AC548" s="73"/>
    </row>
    <row r="549" spans="1:29" ht="12.75">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c r="Z549" s="73"/>
      <c r="AA549" s="73"/>
      <c r="AB549" s="73"/>
      <c r="AC549" s="73"/>
    </row>
    <row r="550" spans="1:29" ht="12.75">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c r="Z550" s="73"/>
      <c r="AA550" s="73"/>
      <c r="AB550" s="73"/>
      <c r="AC550" s="73"/>
    </row>
    <row r="551" spans="1:29" ht="12.75">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c r="Z551" s="73"/>
      <c r="AA551" s="73"/>
      <c r="AB551" s="73"/>
      <c r="AC551" s="73"/>
    </row>
    <row r="552" spans="1:29" ht="12.75">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c r="Z552" s="73"/>
      <c r="AA552" s="73"/>
      <c r="AB552" s="73"/>
      <c r="AC552" s="73"/>
    </row>
    <row r="553" spans="1:29" ht="12.75">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c r="Z553" s="73"/>
      <c r="AA553" s="73"/>
      <c r="AB553" s="73"/>
      <c r="AC553" s="73"/>
    </row>
    <row r="554" spans="1:29" ht="12.75">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c r="Z554" s="73"/>
      <c r="AA554" s="73"/>
      <c r="AB554" s="73"/>
      <c r="AC554" s="73"/>
    </row>
    <row r="555" spans="1:29" ht="12.75">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c r="Z555" s="73"/>
      <c r="AA555" s="73"/>
      <c r="AB555" s="73"/>
      <c r="AC555" s="73"/>
    </row>
    <row r="556" spans="1:29" ht="12.75">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c r="Z556" s="73"/>
      <c r="AA556" s="73"/>
      <c r="AB556" s="73"/>
      <c r="AC556" s="73"/>
    </row>
    <row r="557" spans="1:29" ht="12.75">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c r="Z557" s="73"/>
      <c r="AA557" s="73"/>
      <c r="AB557" s="73"/>
      <c r="AC557" s="73"/>
    </row>
    <row r="558" spans="1:29" ht="12.75">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c r="Z558" s="73"/>
      <c r="AA558" s="73"/>
      <c r="AB558" s="73"/>
      <c r="AC558" s="73"/>
    </row>
    <row r="559" spans="1:29" ht="12.75">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c r="Z559" s="73"/>
      <c r="AA559" s="73"/>
      <c r="AB559" s="73"/>
      <c r="AC559" s="73"/>
    </row>
    <row r="560" spans="1:29" ht="12.75">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c r="Z560" s="73"/>
      <c r="AA560" s="73"/>
      <c r="AB560" s="73"/>
      <c r="AC560" s="73"/>
    </row>
    <row r="561" spans="1:29" ht="12.75">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c r="Z561" s="73"/>
      <c r="AA561" s="73"/>
      <c r="AB561" s="73"/>
      <c r="AC561" s="73"/>
    </row>
    <row r="562" spans="1:29" ht="12.75">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c r="Z562" s="73"/>
      <c r="AA562" s="73"/>
      <c r="AB562" s="73"/>
      <c r="AC562" s="73"/>
    </row>
    <row r="563" spans="1:29" ht="12.75">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c r="Z563" s="73"/>
      <c r="AA563" s="73"/>
      <c r="AB563" s="73"/>
      <c r="AC563" s="73"/>
    </row>
    <row r="564" spans="1:29" ht="12.75">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c r="Z564" s="73"/>
      <c r="AA564" s="73"/>
      <c r="AB564" s="73"/>
      <c r="AC564" s="73"/>
    </row>
    <row r="565" spans="1:29" ht="12.75">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c r="Z565" s="73"/>
      <c r="AA565" s="73"/>
      <c r="AB565" s="73"/>
      <c r="AC565" s="73"/>
    </row>
    <row r="566" spans="1:29" ht="12.75">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c r="Z566" s="73"/>
      <c r="AA566" s="73"/>
      <c r="AB566" s="73"/>
      <c r="AC566" s="73"/>
    </row>
    <row r="567" spans="1:29" ht="12.75">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c r="Z567" s="73"/>
      <c r="AA567" s="73"/>
      <c r="AB567" s="73"/>
      <c r="AC567" s="73"/>
    </row>
    <row r="568" spans="1:29" ht="12.75">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c r="Z568" s="73"/>
      <c r="AA568" s="73"/>
      <c r="AB568" s="73"/>
      <c r="AC568" s="73"/>
    </row>
    <row r="569" spans="1:29" ht="12.75">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c r="Z569" s="73"/>
      <c r="AA569" s="73"/>
      <c r="AB569" s="73"/>
      <c r="AC569" s="73"/>
    </row>
    <row r="570" spans="1:29" ht="12.75">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c r="Z570" s="73"/>
      <c r="AA570" s="73"/>
      <c r="AB570" s="73"/>
      <c r="AC570" s="73"/>
    </row>
    <row r="571" spans="1:29" ht="12.75">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c r="Z571" s="73"/>
      <c r="AA571" s="73"/>
      <c r="AB571" s="73"/>
      <c r="AC571" s="73"/>
    </row>
    <row r="572" spans="1:29" ht="12.75">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c r="Z572" s="73"/>
      <c r="AA572" s="73"/>
      <c r="AB572" s="73"/>
      <c r="AC572" s="73"/>
    </row>
    <row r="573" spans="1:29" ht="12.75">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c r="Z573" s="73"/>
      <c r="AA573" s="73"/>
      <c r="AB573" s="73"/>
      <c r="AC573" s="73"/>
    </row>
    <row r="574" spans="1:29" ht="12.75">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c r="Z574" s="73"/>
      <c r="AA574" s="73"/>
      <c r="AB574" s="73"/>
      <c r="AC574" s="73"/>
    </row>
    <row r="575" spans="1:29" ht="12.75">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c r="Z575" s="73"/>
      <c r="AA575" s="73"/>
      <c r="AB575" s="73"/>
      <c r="AC575" s="73"/>
    </row>
    <row r="576" spans="1:29" ht="12.75">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c r="Z576" s="73"/>
      <c r="AA576" s="73"/>
      <c r="AB576" s="73"/>
      <c r="AC576" s="73"/>
    </row>
    <row r="577" spans="1:29" ht="12.75">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c r="Z577" s="73"/>
      <c r="AA577" s="73"/>
      <c r="AB577" s="73"/>
      <c r="AC577" s="73"/>
    </row>
    <row r="578" spans="1:29" ht="12.75">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c r="Z578" s="73"/>
      <c r="AA578" s="73"/>
      <c r="AB578" s="73"/>
      <c r="AC578" s="73"/>
    </row>
    <row r="579" spans="1:29" ht="12.75">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c r="Z579" s="73"/>
      <c r="AA579" s="73"/>
      <c r="AB579" s="73"/>
      <c r="AC579" s="73"/>
    </row>
    <row r="580" spans="1:29" ht="12.75">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c r="Z580" s="73"/>
      <c r="AA580" s="73"/>
      <c r="AB580" s="73"/>
      <c r="AC580" s="73"/>
    </row>
    <row r="581" spans="1:29" ht="12.75">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c r="Z581" s="73"/>
      <c r="AA581" s="73"/>
      <c r="AB581" s="73"/>
      <c r="AC581" s="73"/>
    </row>
    <row r="582" spans="1:29" ht="12.75">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c r="Z582" s="73"/>
      <c r="AA582" s="73"/>
      <c r="AB582" s="73"/>
      <c r="AC582" s="73"/>
    </row>
    <row r="583" spans="1:29" ht="12.75">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c r="Z583" s="73"/>
      <c r="AA583" s="73"/>
      <c r="AB583" s="73"/>
      <c r="AC583" s="73"/>
    </row>
    <row r="584" spans="1:29" ht="12.75">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c r="Z584" s="73"/>
      <c r="AA584" s="73"/>
      <c r="AB584" s="73"/>
      <c r="AC584" s="73"/>
    </row>
    <row r="585" spans="1:29" ht="12.75">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c r="Z585" s="73"/>
      <c r="AA585" s="73"/>
      <c r="AB585" s="73"/>
      <c r="AC585" s="73"/>
    </row>
    <row r="586" spans="1:29" ht="12.75">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c r="Z586" s="73"/>
      <c r="AA586" s="73"/>
      <c r="AB586" s="73"/>
      <c r="AC586" s="73"/>
    </row>
    <row r="587" spans="1:29" ht="12.75">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c r="Z587" s="73"/>
      <c r="AA587" s="73"/>
      <c r="AB587" s="73"/>
      <c r="AC587" s="73"/>
    </row>
    <row r="588" spans="1:29" ht="12.75">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c r="Z588" s="73"/>
      <c r="AA588" s="73"/>
      <c r="AB588" s="73"/>
      <c r="AC588" s="73"/>
    </row>
    <row r="589" spans="1:29" ht="12.75">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c r="Z589" s="73"/>
      <c r="AA589" s="73"/>
      <c r="AB589" s="73"/>
      <c r="AC589" s="73"/>
    </row>
    <row r="590" spans="1:29" ht="12.75">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c r="Z590" s="73"/>
      <c r="AA590" s="73"/>
      <c r="AB590" s="73"/>
      <c r="AC590" s="73"/>
    </row>
    <row r="591" spans="1:29" ht="12.75">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c r="Z591" s="73"/>
      <c r="AA591" s="73"/>
      <c r="AB591" s="73"/>
      <c r="AC591" s="73"/>
    </row>
    <row r="592" spans="1:29" ht="12.75">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c r="Z592" s="73"/>
      <c r="AA592" s="73"/>
      <c r="AB592" s="73"/>
      <c r="AC592" s="73"/>
    </row>
    <row r="593" spans="1:29" ht="12.75">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c r="Z593" s="73"/>
      <c r="AA593" s="73"/>
      <c r="AB593" s="73"/>
      <c r="AC593" s="73"/>
    </row>
    <row r="594" spans="1:29" ht="12.75">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c r="Z594" s="73"/>
      <c r="AA594" s="73"/>
      <c r="AB594" s="73"/>
      <c r="AC594" s="73"/>
    </row>
    <row r="595" spans="1:29" ht="12.75">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c r="Z595" s="73"/>
      <c r="AA595" s="73"/>
      <c r="AB595" s="73"/>
      <c r="AC595" s="73"/>
    </row>
    <row r="596" spans="1:29" ht="12.75">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c r="Z596" s="73"/>
      <c r="AA596" s="73"/>
      <c r="AB596" s="73"/>
      <c r="AC596" s="73"/>
    </row>
    <row r="597" spans="1:29" ht="12.75">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c r="Z597" s="73"/>
      <c r="AA597" s="73"/>
      <c r="AB597" s="73"/>
      <c r="AC597" s="73"/>
    </row>
    <row r="598" spans="1:29" ht="12.75">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c r="Z598" s="73"/>
      <c r="AA598" s="73"/>
      <c r="AB598" s="73"/>
      <c r="AC598" s="73"/>
    </row>
    <row r="599" spans="1:29" ht="12.75">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c r="Z599" s="73"/>
      <c r="AA599" s="73"/>
      <c r="AB599" s="73"/>
      <c r="AC599" s="73"/>
    </row>
    <row r="600" spans="1:29" ht="12.75">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c r="Z600" s="73"/>
      <c r="AA600" s="73"/>
      <c r="AB600" s="73"/>
      <c r="AC600" s="73"/>
    </row>
    <row r="601" spans="1:29" ht="12.75">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c r="Z601" s="73"/>
      <c r="AA601" s="73"/>
      <c r="AB601" s="73"/>
      <c r="AC601" s="73"/>
    </row>
    <row r="602" spans="1:29" ht="12.75">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c r="Z602" s="73"/>
      <c r="AA602" s="73"/>
      <c r="AB602" s="73"/>
      <c r="AC602" s="73"/>
    </row>
    <row r="603" spans="1:29" ht="12.75">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c r="Z603" s="73"/>
      <c r="AA603" s="73"/>
      <c r="AB603" s="73"/>
      <c r="AC603" s="73"/>
    </row>
    <row r="604" spans="1:29" ht="12.75">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c r="Z604" s="73"/>
      <c r="AA604" s="73"/>
      <c r="AB604" s="73"/>
      <c r="AC604" s="73"/>
    </row>
    <row r="605" spans="1:29" ht="12.75">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c r="Z605" s="73"/>
      <c r="AA605" s="73"/>
      <c r="AB605" s="73"/>
      <c r="AC605" s="73"/>
    </row>
    <row r="606" spans="1:29" ht="12.75">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c r="Z606" s="73"/>
      <c r="AA606" s="73"/>
      <c r="AB606" s="73"/>
      <c r="AC606" s="73"/>
    </row>
    <row r="607" spans="1:29" ht="12.75">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c r="Z607" s="73"/>
      <c r="AA607" s="73"/>
      <c r="AB607" s="73"/>
      <c r="AC607" s="73"/>
    </row>
    <row r="608" spans="1:29" ht="12.75">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c r="Z608" s="73"/>
      <c r="AA608" s="73"/>
      <c r="AB608" s="73"/>
      <c r="AC608" s="73"/>
    </row>
    <row r="609" spans="1:29" ht="12.75">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c r="Z609" s="73"/>
      <c r="AA609" s="73"/>
      <c r="AB609" s="73"/>
      <c r="AC609" s="73"/>
    </row>
    <row r="610" spans="1:29" ht="12.75">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c r="Z610" s="73"/>
      <c r="AA610" s="73"/>
      <c r="AB610" s="73"/>
      <c r="AC610" s="73"/>
    </row>
    <row r="611" spans="1:29" ht="12.75">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c r="Z611" s="73"/>
      <c r="AA611" s="73"/>
      <c r="AB611" s="73"/>
      <c r="AC611" s="73"/>
    </row>
    <row r="612" spans="1:29" ht="12.75">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c r="Z612" s="73"/>
      <c r="AA612" s="73"/>
      <c r="AB612" s="73"/>
      <c r="AC612" s="73"/>
    </row>
    <row r="613" spans="1:29" ht="12.75">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c r="Z613" s="73"/>
      <c r="AA613" s="73"/>
      <c r="AB613" s="73"/>
      <c r="AC613" s="73"/>
    </row>
    <row r="614" spans="1:29" ht="12.75">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c r="Z614" s="73"/>
      <c r="AA614" s="73"/>
      <c r="AB614" s="73"/>
      <c r="AC614" s="73"/>
    </row>
    <row r="615" spans="1:29" ht="12.75">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c r="Z615" s="73"/>
      <c r="AA615" s="73"/>
      <c r="AB615" s="73"/>
      <c r="AC615" s="73"/>
    </row>
    <row r="616" spans="1:29" ht="12.75">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c r="Z616" s="73"/>
      <c r="AA616" s="73"/>
      <c r="AB616" s="73"/>
      <c r="AC616" s="73"/>
    </row>
    <row r="617" spans="1:29" ht="12.75">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c r="Z617" s="73"/>
      <c r="AA617" s="73"/>
      <c r="AB617" s="73"/>
      <c r="AC617" s="73"/>
    </row>
    <row r="618" spans="1:29" ht="12.75">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c r="Z618" s="73"/>
      <c r="AA618" s="73"/>
      <c r="AB618" s="73"/>
      <c r="AC618" s="73"/>
    </row>
    <row r="619" spans="1:29" ht="12.75">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c r="Z619" s="73"/>
      <c r="AA619" s="73"/>
      <c r="AB619" s="73"/>
      <c r="AC619" s="73"/>
    </row>
    <row r="620" spans="1:29" ht="12.75">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c r="Z620" s="73"/>
      <c r="AA620" s="73"/>
      <c r="AB620" s="73"/>
      <c r="AC620" s="73"/>
    </row>
    <row r="621" spans="1:29" ht="12.75">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c r="Z621" s="73"/>
      <c r="AA621" s="73"/>
      <c r="AB621" s="73"/>
      <c r="AC621" s="73"/>
    </row>
    <row r="622" spans="1:29" ht="12.75">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c r="Z622" s="73"/>
      <c r="AA622" s="73"/>
      <c r="AB622" s="73"/>
      <c r="AC622" s="73"/>
    </row>
    <row r="623" spans="1:29" ht="12.75">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c r="Z623" s="73"/>
      <c r="AA623" s="73"/>
      <c r="AB623" s="73"/>
      <c r="AC623" s="73"/>
    </row>
    <row r="624" spans="1:29" ht="12.75">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c r="Z624" s="73"/>
      <c r="AA624" s="73"/>
      <c r="AB624" s="73"/>
      <c r="AC624" s="73"/>
    </row>
    <row r="625" spans="1:29" ht="12.75">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c r="Z625" s="73"/>
      <c r="AA625" s="73"/>
      <c r="AB625" s="73"/>
      <c r="AC625" s="73"/>
    </row>
    <row r="626" spans="1:29" ht="12.75">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c r="Z626" s="73"/>
      <c r="AA626" s="73"/>
      <c r="AB626" s="73"/>
      <c r="AC626" s="73"/>
    </row>
    <row r="627" spans="1:29" ht="12.75">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c r="Z627" s="73"/>
      <c r="AA627" s="73"/>
      <c r="AB627" s="73"/>
      <c r="AC627" s="73"/>
    </row>
    <row r="628" spans="1:29" ht="12.75">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c r="Z628" s="73"/>
      <c r="AA628" s="73"/>
      <c r="AB628" s="73"/>
      <c r="AC628" s="73"/>
    </row>
    <row r="629" spans="1:29" ht="12.75">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c r="Z629" s="73"/>
      <c r="AA629" s="73"/>
      <c r="AB629" s="73"/>
      <c r="AC629" s="73"/>
    </row>
    <row r="630" spans="1:29" ht="12.75">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c r="Z630" s="73"/>
      <c r="AA630" s="73"/>
      <c r="AB630" s="73"/>
      <c r="AC630" s="73"/>
    </row>
    <row r="631" spans="1:29" ht="12.75">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c r="Z631" s="73"/>
      <c r="AA631" s="73"/>
      <c r="AB631" s="73"/>
      <c r="AC631" s="73"/>
    </row>
    <row r="632" spans="1:29" ht="12.75">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c r="Z632" s="73"/>
      <c r="AA632" s="73"/>
      <c r="AB632" s="73"/>
      <c r="AC632" s="73"/>
    </row>
    <row r="633" spans="1:29" ht="12.75">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c r="Z633" s="73"/>
      <c r="AA633" s="73"/>
      <c r="AB633" s="73"/>
      <c r="AC633" s="73"/>
    </row>
    <row r="634" spans="1:29" ht="12.75">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c r="Z634" s="73"/>
      <c r="AA634" s="73"/>
      <c r="AB634" s="73"/>
      <c r="AC634" s="73"/>
    </row>
    <row r="635" spans="1:29" ht="12.75">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c r="Z635" s="73"/>
      <c r="AA635" s="73"/>
      <c r="AB635" s="73"/>
      <c r="AC635" s="73"/>
    </row>
    <row r="636" spans="1:29" ht="12.75">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c r="Z636" s="73"/>
      <c r="AA636" s="73"/>
      <c r="AB636" s="73"/>
      <c r="AC636" s="73"/>
    </row>
    <row r="637" spans="1:29" ht="12.75">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c r="Z637" s="73"/>
      <c r="AA637" s="73"/>
      <c r="AB637" s="73"/>
      <c r="AC637" s="73"/>
    </row>
    <row r="638" spans="1:29" ht="12.75">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c r="Z638" s="73"/>
      <c r="AA638" s="73"/>
      <c r="AB638" s="73"/>
      <c r="AC638" s="73"/>
    </row>
    <row r="639" spans="1:29" ht="12.75">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c r="Z639" s="73"/>
      <c r="AA639" s="73"/>
      <c r="AB639" s="73"/>
      <c r="AC639" s="73"/>
    </row>
    <row r="640" spans="1:29" ht="12.75">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c r="Z640" s="73"/>
      <c r="AA640" s="73"/>
      <c r="AB640" s="73"/>
      <c r="AC640" s="73"/>
    </row>
    <row r="641" spans="1:29" ht="12.75">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c r="Z641" s="73"/>
      <c r="AA641" s="73"/>
      <c r="AB641" s="73"/>
      <c r="AC641" s="73"/>
    </row>
    <row r="642" spans="1:29" ht="12.75">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c r="Z642" s="73"/>
      <c r="AA642" s="73"/>
      <c r="AB642" s="73"/>
      <c r="AC642" s="73"/>
    </row>
    <row r="643" spans="1:29" ht="12.75">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c r="Z643" s="73"/>
      <c r="AA643" s="73"/>
      <c r="AB643" s="73"/>
      <c r="AC643" s="73"/>
    </row>
    <row r="644" spans="1:29" ht="12.75">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c r="Z644" s="73"/>
      <c r="AA644" s="73"/>
      <c r="AB644" s="73"/>
      <c r="AC644" s="73"/>
    </row>
    <row r="645" spans="1:29" ht="12.75">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c r="Z645" s="73"/>
      <c r="AA645" s="73"/>
      <c r="AB645" s="73"/>
      <c r="AC645" s="73"/>
    </row>
    <row r="646" spans="1:29" ht="12.75">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c r="Z646" s="73"/>
      <c r="AA646" s="73"/>
      <c r="AB646" s="73"/>
      <c r="AC646" s="73"/>
    </row>
    <row r="647" spans="1:29" ht="12.75">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row>
    <row r="648" spans="1:29" ht="12.75">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c r="Z648" s="73"/>
      <c r="AA648" s="73"/>
      <c r="AB648" s="73"/>
      <c r="AC648" s="73"/>
    </row>
    <row r="649" spans="1:29" ht="12.75">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c r="Z649" s="73"/>
      <c r="AA649" s="73"/>
      <c r="AB649" s="73"/>
      <c r="AC649" s="73"/>
    </row>
    <row r="650" spans="1:29" ht="12.75">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c r="Z650" s="73"/>
      <c r="AA650" s="73"/>
      <c r="AB650" s="73"/>
      <c r="AC650" s="73"/>
    </row>
    <row r="651" spans="1:29" ht="12.75">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c r="Z651" s="73"/>
      <c r="AA651" s="73"/>
      <c r="AB651" s="73"/>
      <c r="AC651" s="73"/>
    </row>
    <row r="652" spans="1:29" ht="12.75">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c r="Z652" s="73"/>
      <c r="AA652" s="73"/>
      <c r="AB652" s="73"/>
      <c r="AC652" s="73"/>
    </row>
    <row r="653" spans="1:29" ht="12.75">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c r="Z653" s="73"/>
      <c r="AA653" s="73"/>
      <c r="AB653" s="73"/>
      <c r="AC653" s="73"/>
    </row>
    <row r="654" spans="1:29" ht="12.75">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c r="Z654" s="73"/>
      <c r="AA654" s="73"/>
      <c r="AB654" s="73"/>
      <c r="AC654" s="73"/>
    </row>
    <row r="655" spans="1:29" ht="12.75">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c r="Z655" s="73"/>
      <c r="AA655" s="73"/>
      <c r="AB655" s="73"/>
      <c r="AC655" s="73"/>
    </row>
    <row r="656" spans="1:29" ht="12.75">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c r="Z656" s="73"/>
      <c r="AA656" s="73"/>
      <c r="AB656" s="73"/>
      <c r="AC656" s="73"/>
    </row>
    <row r="657" spans="1:29" ht="12.75">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c r="Z657" s="73"/>
      <c r="AA657" s="73"/>
      <c r="AB657" s="73"/>
      <c r="AC657" s="73"/>
    </row>
    <row r="658" spans="1:29" ht="12.75">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c r="Z658" s="73"/>
      <c r="AA658" s="73"/>
      <c r="AB658" s="73"/>
      <c r="AC658" s="73"/>
    </row>
    <row r="659" spans="1:29" ht="12.75">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c r="Z659" s="73"/>
      <c r="AA659" s="73"/>
      <c r="AB659" s="73"/>
      <c r="AC659" s="73"/>
    </row>
    <row r="660" spans="1:29" ht="12.75">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c r="Z660" s="73"/>
      <c r="AA660" s="73"/>
      <c r="AB660" s="73"/>
      <c r="AC660" s="73"/>
    </row>
    <row r="661" spans="1:29" ht="12.75">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c r="Z661" s="73"/>
      <c r="AA661" s="73"/>
      <c r="AB661" s="73"/>
      <c r="AC661" s="73"/>
    </row>
    <row r="662" spans="1:29" ht="12.75">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c r="Z662" s="73"/>
      <c r="AA662" s="73"/>
      <c r="AB662" s="73"/>
      <c r="AC662" s="73"/>
    </row>
    <row r="663" spans="1:29" ht="12.75">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c r="Z663" s="73"/>
      <c r="AA663" s="73"/>
      <c r="AB663" s="73"/>
      <c r="AC663" s="73"/>
    </row>
    <row r="664" spans="1:29" ht="12.75">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c r="Z664" s="73"/>
      <c r="AA664" s="73"/>
      <c r="AB664" s="73"/>
      <c r="AC664" s="73"/>
    </row>
    <row r="665" spans="1:29" ht="12.75">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c r="Z665" s="73"/>
      <c r="AA665" s="73"/>
      <c r="AB665" s="73"/>
      <c r="AC665" s="73"/>
    </row>
    <row r="666" spans="1:29" ht="12.75">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c r="Z666" s="73"/>
      <c r="AA666" s="73"/>
      <c r="AB666" s="73"/>
      <c r="AC666" s="73"/>
    </row>
    <row r="667" spans="1:29" ht="12.75">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c r="Z667" s="73"/>
      <c r="AA667" s="73"/>
      <c r="AB667" s="73"/>
      <c r="AC667" s="73"/>
    </row>
    <row r="668" spans="1:29" ht="12.75">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c r="Z668" s="73"/>
      <c r="AA668" s="73"/>
      <c r="AB668" s="73"/>
      <c r="AC668" s="73"/>
    </row>
    <row r="669" spans="1:29" ht="12.75">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c r="Z669" s="73"/>
      <c r="AA669" s="73"/>
      <c r="AB669" s="73"/>
      <c r="AC669" s="73"/>
    </row>
    <row r="670" spans="1:29" ht="12.75">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c r="Z670" s="73"/>
      <c r="AA670" s="73"/>
      <c r="AB670" s="73"/>
      <c r="AC670" s="73"/>
    </row>
    <row r="671" spans="1:29" ht="12.75">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c r="Z671" s="73"/>
      <c r="AA671" s="73"/>
      <c r="AB671" s="73"/>
      <c r="AC671" s="73"/>
    </row>
    <row r="672" spans="1:29" ht="12.75">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c r="Z672" s="73"/>
      <c r="AA672" s="73"/>
      <c r="AB672" s="73"/>
      <c r="AC672" s="73"/>
    </row>
    <row r="673" spans="1:29" ht="12.75">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c r="Z673" s="73"/>
      <c r="AA673" s="73"/>
      <c r="AB673" s="73"/>
      <c r="AC673" s="73"/>
    </row>
    <row r="674" spans="1:29" ht="12.75">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c r="Z674" s="73"/>
      <c r="AA674" s="73"/>
      <c r="AB674" s="73"/>
      <c r="AC674" s="73"/>
    </row>
    <row r="675" spans="1:29" ht="12.75">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c r="Z675" s="73"/>
      <c r="AA675" s="73"/>
      <c r="AB675" s="73"/>
      <c r="AC675" s="73"/>
    </row>
    <row r="676" spans="1:29" ht="12.75">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c r="Z676" s="73"/>
      <c r="AA676" s="73"/>
      <c r="AB676" s="73"/>
      <c r="AC676" s="73"/>
    </row>
    <row r="677" spans="1:29" ht="12.75">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c r="Z677" s="73"/>
      <c r="AA677" s="73"/>
      <c r="AB677" s="73"/>
      <c r="AC677" s="73"/>
    </row>
    <row r="678" spans="1:29" ht="12.75">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c r="Z678" s="73"/>
      <c r="AA678" s="73"/>
      <c r="AB678" s="73"/>
      <c r="AC678" s="73"/>
    </row>
    <row r="679" spans="1:29" ht="12.75">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c r="Z679" s="73"/>
      <c r="AA679" s="73"/>
      <c r="AB679" s="73"/>
      <c r="AC679" s="73"/>
    </row>
    <row r="680" spans="1:29" ht="12.75">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c r="Z680" s="73"/>
      <c r="AA680" s="73"/>
      <c r="AB680" s="73"/>
      <c r="AC680" s="73"/>
    </row>
    <row r="681" spans="1:29" ht="12.75">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row>
    <row r="682" spans="1:29" ht="12.75">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c r="Z682" s="73"/>
      <c r="AA682" s="73"/>
      <c r="AB682" s="73"/>
      <c r="AC682" s="73"/>
    </row>
    <row r="683" spans="1:29" ht="12.75">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c r="Z683" s="73"/>
      <c r="AA683" s="73"/>
      <c r="AB683" s="73"/>
      <c r="AC683" s="73"/>
    </row>
    <row r="684" spans="1:29" ht="12.75">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c r="Z684" s="73"/>
      <c r="AA684" s="73"/>
      <c r="AB684" s="73"/>
      <c r="AC684" s="73"/>
    </row>
    <row r="685" spans="1:29" ht="12.75">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c r="Z685" s="73"/>
      <c r="AA685" s="73"/>
      <c r="AB685" s="73"/>
      <c r="AC685" s="73"/>
    </row>
    <row r="686" spans="1:29" ht="12.75">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c r="Z686" s="73"/>
      <c r="AA686" s="73"/>
      <c r="AB686" s="73"/>
      <c r="AC686" s="73"/>
    </row>
    <row r="687" spans="1:29" ht="12.75">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c r="Z687" s="73"/>
      <c r="AA687" s="73"/>
      <c r="AB687" s="73"/>
      <c r="AC687" s="73"/>
    </row>
    <row r="688" spans="1:29" ht="12.75">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c r="Z688" s="73"/>
      <c r="AA688" s="73"/>
      <c r="AB688" s="73"/>
      <c r="AC688" s="73"/>
    </row>
    <row r="689" spans="1:29" ht="12.75">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c r="Z689" s="73"/>
      <c r="AA689" s="73"/>
      <c r="AB689" s="73"/>
      <c r="AC689" s="73"/>
    </row>
    <row r="690" spans="1:29" ht="12.75">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c r="Z690" s="73"/>
      <c r="AA690" s="73"/>
      <c r="AB690" s="73"/>
      <c r="AC690" s="73"/>
    </row>
    <row r="691" spans="1:29" ht="12.75">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c r="Z691" s="73"/>
      <c r="AA691" s="73"/>
      <c r="AB691" s="73"/>
      <c r="AC691" s="73"/>
    </row>
    <row r="692" spans="1:29" ht="12.75">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c r="Z692" s="73"/>
      <c r="AA692" s="73"/>
      <c r="AB692" s="73"/>
      <c r="AC692" s="73"/>
    </row>
    <row r="693" spans="1:29" ht="12.75">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c r="Z693" s="73"/>
      <c r="AA693" s="73"/>
      <c r="AB693" s="73"/>
      <c r="AC693" s="73"/>
    </row>
    <row r="694" spans="1:29" ht="12.75">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c r="Z694" s="73"/>
      <c r="AA694" s="73"/>
      <c r="AB694" s="73"/>
      <c r="AC694" s="73"/>
    </row>
    <row r="695" spans="1:29" ht="12.75">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c r="Z695" s="73"/>
      <c r="AA695" s="73"/>
      <c r="AB695" s="73"/>
      <c r="AC695" s="73"/>
    </row>
    <row r="696" spans="1:29" ht="12.75">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c r="Z696" s="73"/>
      <c r="AA696" s="73"/>
      <c r="AB696" s="73"/>
      <c r="AC696" s="73"/>
    </row>
    <row r="697" spans="1:29" ht="12.75">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c r="Z697" s="73"/>
      <c r="AA697" s="73"/>
      <c r="AB697" s="73"/>
      <c r="AC697" s="73"/>
    </row>
    <row r="698" spans="1:29" ht="12.75">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c r="Z698" s="73"/>
      <c r="AA698" s="73"/>
      <c r="AB698" s="73"/>
      <c r="AC698" s="73"/>
    </row>
    <row r="699" spans="1:29" ht="12.75">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c r="Z699" s="73"/>
      <c r="AA699" s="73"/>
      <c r="AB699" s="73"/>
      <c r="AC699" s="73"/>
    </row>
    <row r="700" spans="1:29" ht="12.75">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c r="Z700" s="73"/>
      <c r="AA700" s="73"/>
      <c r="AB700" s="73"/>
      <c r="AC700" s="73"/>
    </row>
    <row r="701" spans="1:29" ht="12.75">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c r="Z701" s="73"/>
      <c r="AA701" s="73"/>
      <c r="AB701" s="73"/>
      <c r="AC701" s="73"/>
    </row>
    <row r="702" spans="1:29" ht="12.75">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c r="Z702" s="73"/>
      <c r="AA702" s="73"/>
      <c r="AB702" s="73"/>
      <c r="AC702" s="73"/>
    </row>
    <row r="703" spans="1:29" ht="12.75">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c r="Z703" s="73"/>
      <c r="AA703" s="73"/>
      <c r="AB703" s="73"/>
      <c r="AC703" s="73"/>
    </row>
    <row r="704" spans="1:29" ht="12.75">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c r="Z704" s="73"/>
      <c r="AA704" s="73"/>
      <c r="AB704" s="73"/>
      <c r="AC704" s="73"/>
    </row>
    <row r="705" spans="1:29" ht="12.75">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c r="Z705" s="73"/>
      <c r="AA705" s="73"/>
      <c r="AB705" s="73"/>
      <c r="AC705" s="73"/>
    </row>
    <row r="706" spans="1:29" ht="12.75">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c r="Z706" s="73"/>
      <c r="AA706" s="73"/>
      <c r="AB706" s="73"/>
      <c r="AC706" s="73"/>
    </row>
    <row r="707" spans="1:29" ht="12.75">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c r="Z707" s="73"/>
      <c r="AA707" s="73"/>
      <c r="AB707" s="73"/>
      <c r="AC707" s="73"/>
    </row>
    <row r="708" spans="1:29" ht="12.75">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c r="Z708" s="73"/>
      <c r="AA708" s="73"/>
      <c r="AB708" s="73"/>
      <c r="AC708" s="73"/>
    </row>
    <row r="709" spans="1:29" ht="12.75">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c r="Z709" s="73"/>
      <c r="AA709" s="73"/>
      <c r="AB709" s="73"/>
      <c r="AC709" s="73"/>
    </row>
    <row r="710" spans="1:29" ht="12.75">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c r="Z710" s="73"/>
      <c r="AA710" s="73"/>
      <c r="AB710" s="73"/>
      <c r="AC710" s="73"/>
    </row>
    <row r="711" spans="1:29" ht="12.75">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c r="Z711" s="73"/>
      <c r="AA711" s="73"/>
      <c r="AB711" s="73"/>
      <c r="AC711" s="73"/>
    </row>
    <row r="712" spans="1:29" ht="12.75">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c r="Z712" s="73"/>
      <c r="AA712" s="73"/>
      <c r="AB712" s="73"/>
      <c r="AC712" s="73"/>
    </row>
    <row r="713" spans="1:29" ht="12.75">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c r="Z713" s="73"/>
      <c r="AA713" s="73"/>
      <c r="AB713" s="73"/>
      <c r="AC713" s="73"/>
    </row>
    <row r="714" spans="1:29" ht="12.75">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c r="Z714" s="73"/>
      <c r="AA714" s="73"/>
      <c r="AB714" s="73"/>
      <c r="AC714" s="73"/>
    </row>
    <row r="715" spans="1:29" ht="12.75">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c r="Z715" s="73"/>
      <c r="AA715" s="73"/>
      <c r="AB715" s="73"/>
      <c r="AC715" s="73"/>
    </row>
    <row r="716" spans="1:29" ht="12.75">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c r="Z716" s="73"/>
      <c r="AA716" s="73"/>
      <c r="AB716" s="73"/>
      <c r="AC716" s="73"/>
    </row>
    <row r="717" spans="1:29" ht="12.75">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c r="Z717" s="73"/>
      <c r="AA717" s="73"/>
      <c r="AB717" s="73"/>
      <c r="AC717" s="73"/>
    </row>
    <row r="718" spans="1:29" ht="12.75">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c r="Z718" s="73"/>
      <c r="AA718" s="73"/>
      <c r="AB718" s="73"/>
      <c r="AC718" s="73"/>
    </row>
    <row r="719" spans="1:29" ht="12.75">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c r="Z719" s="73"/>
      <c r="AA719" s="73"/>
      <c r="AB719" s="73"/>
      <c r="AC719" s="73"/>
    </row>
    <row r="720" spans="1:29" ht="12.75">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c r="Z720" s="73"/>
      <c r="AA720" s="73"/>
      <c r="AB720" s="73"/>
      <c r="AC720" s="73"/>
    </row>
    <row r="721" spans="1:29" ht="12.75">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c r="Z721" s="73"/>
      <c r="AA721" s="73"/>
      <c r="AB721" s="73"/>
      <c r="AC721" s="73"/>
    </row>
    <row r="722" spans="1:29" ht="12.75">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c r="Z722" s="73"/>
      <c r="AA722" s="73"/>
      <c r="AB722" s="73"/>
      <c r="AC722" s="73"/>
    </row>
    <row r="723" spans="1:29" ht="12.75">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c r="Z723" s="73"/>
      <c r="AA723" s="73"/>
      <c r="AB723" s="73"/>
      <c r="AC723" s="73"/>
    </row>
    <row r="724" spans="1:29" ht="12.75">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c r="Z724" s="73"/>
      <c r="AA724" s="73"/>
      <c r="AB724" s="73"/>
      <c r="AC724" s="73"/>
    </row>
    <row r="725" spans="1:29" ht="12.75">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c r="Z725" s="73"/>
      <c r="AA725" s="73"/>
      <c r="AB725" s="73"/>
      <c r="AC725" s="73"/>
    </row>
    <row r="726" spans="1:29" ht="12.75">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row>
    <row r="727" spans="1:29" ht="12.75">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c r="Z727" s="73"/>
      <c r="AA727" s="73"/>
      <c r="AB727" s="73"/>
      <c r="AC727" s="73"/>
    </row>
    <row r="728" spans="1:29" ht="12.75">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c r="Z728" s="73"/>
      <c r="AA728" s="73"/>
      <c r="AB728" s="73"/>
      <c r="AC728" s="73"/>
    </row>
    <row r="729" spans="1:29" ht="12.75">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c r="Z729" s="73"/>
      <c r="AA729" s="73"/>
      <c r="AB729" s="73"/>
      <c r="AC729" s="73"/>
    </row>
    <row r="730" spans="1:29" ht="12.75">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c r="Z730" s="73"/>
      <c r="AA730" s="73"/>
      <c r="AB730" s="73"/>
      <c r="AC730" s="73"/>
    </row>
    <row r="731" spans="1:29" ht="12.75">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c r="Z731" s="73"/>
      <c r="AA731" s="73"/>
      <c r="AB731" s="73"/>
      <c r="AC731" s="73"/>
    </row>
    <row r="732" spans="1:29" ht="12.75">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c r="Z732" s="73"/>
      <c r="AA732" s="73"/>
      <c r="AB732" s="73"/>
      <c r="AC732" s="73"/>
    </row>
    <row r="733" spans="1:29" ht="12.75">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c r="Z733" s="73"/>
      <c r="AA733" s="73"/>
      <c r="AB733" s="73"/>
      <c r="AC733" s="73"/>
    </row>
    <row r="734" spans="1:29" ht="12.75">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c r="Z734" s="73"/>
      <c r="AA734" s="73"/>
      <c r="AB734" s="73"/>
      <c r="AC734" s="73"/>
    </row>
    <row r="735" spans="1:29" ht="12.75">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c r="Z735" s="73"/>
      <c r="AA735" s="73"/>
      <c r="AB735" s="73"/>
      <c r="AC735" s="73"/>
    </row>
    <row r="736" spans="1:29" ht="12.75">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c r="Z736" s="73"/>
      <c r="AA736" s="73"/>
      <c r="AB736" s="73"/>
      <c r="AC736" s="73"/>
    </row>
    <row r="737" spans="1:29" ht="12.75">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c r="Z737" s="73"/>
      <c r="AA737" s="73"/>
      <c r="AB737" s="73"/>
      <c r="AC737" s="73"/>
    </row>
    <row r="738" spans="1:29" ht="12.75">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c r="Z738" s="73"/>
      <c r="AA738" s="73"/>
      <c r="AB738" s="73"/>
      <c r="AC738" s="73"/>
    </row>
    <row r="739" spans="1:29" ht="12.75">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c r="Z739" s="73"/>
      <c r="AA739" s="73"/>
      <c r="AB739" s="73"/>
      <c r="AC739" s="73"/>
    </row>
    <row r="740" spans="1:29" ht="12.75">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c r="Z740" s="73"/>
      <c r="AA740" s="73"/>
      <c r="AB740" s="73"/>
      <c r="AC740" s="73"/>
    </row>
    <row r="741" spans="1:29" ht="12.75">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c r="Z741" s="73"/>
      <c r="AA741" s="73"/>
      <c r="AB741" s="73"/>
      <c r="AC741" s="73"/>
    </row>
    <row r="742" spans="1:29" ht="12.75">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c r="Z742" s="73"/>
      <c r="AA742" s="73"/>
      <c r="AB742" s="73"/>
      <c r="AC742" s="73"/>
    </row>
    <row r="743" spans="1:29" ht="12.75">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c r="Z743" s="73"/>
      <c r="AA743" s="73"/>
      <c r="AB743" s="73"/>
      <c r="AC743" s="73"/>
    </row>
    <row r="744" spans="1:29" ht="12.75">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c r="Z744" s="73"/>
      <c r="AA744" s="73"/>
      <c r="AB744" s="73"/>
      <c r="AC744" s="73"/>
    </row>
    <row r="745" spans="1:29" ht="12.75">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c r="Z745" s="73"/>
      <c r="AA745" s="73"/>
      <c r="AB745" s="73"/>
      <c r="AC745" s="73"/>
    </row>
    <row r="746" spans="1:29" ht="12.75">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c r="Z746" s="73"/>
      <c r="AA746" s="73"/>
      <c r="AB746" s="73"/>
      <c r="AC746" s="73"/>
    </row>
    <row r="747" spans="1:29" ht="12.75">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c r="Z747" s="73"/>
      <c r="AA747" s="73"/>
      <c r="AB747" s="73"/>
      <c r="AC747" s="73"/>
    </row>
    <row r="748" spans="1:29" ht="12.75">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c r="Z748" s="73"/>
      <c r="AA748" s="73"/>
      <c r="AB748" s="73"/>
      <c r="AC748" s="73"/>
    </row>
    <row r="749" spans="1:29" ht="12.75">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c r="Z749" s="73"/>
      <c r="AA749" s="73"/>
      <c r="AB749" s="73"/>
      <c r="AC749" s="73"/>
    </row>
    <row r="750" spans="1:29" ht="12.75">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c r="Z750" s="73"/>
      <c r="AA750" s="73"/>
      <c r="AB750" s="73"/>
      <c r="AC750" s="73"/>
    </row>
    <row r="751" spans="1:29" ht="12.75">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c r="Z751" s="73"/>
      <c r="AA751" s="73"/>
      <c r="AB751" s="73"/>
      <c r="AC751" s="73"/>
    </row>
    <row r="752" spans="1:29" ht="12.75">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c r="Z752" s="73"/>
      <c r="AA752" s="73"/>
      <c r="AB752" s="73"/>
      <c r="AC752" s="73"/>
    </row>
    <row r="753" spans="1:29" ht="12.75">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c r="Z753" s="73"/>
      <c r="AA753" s="73"/>
      <c r="AB753" s="73"/>
      <c r="AC753" s="73"/>
    </row>
    <row r="754" spans="1:29" ht="12.75">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c r="Z754" s="73"/>
      <c r="AA754" s="73"/>
      <c r="AB754" s="73"/>
      <c r="AC754" s="73"/>
    </row>
    <row r="755" spans="1:29" ht="12.75">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c r="Z755" s="73"/>
      <c r="AA755" s="73"/>
      <c r="AB755" s="73"/>
      <c r="AC755" s="73"/>
    </row>
    <row r="756" spans="1:29" ht="12.75">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c r="Z756" s="73"/>
      <c r="AA756" s="73"/>
      <c r="AB756" s="73"/>
      <c r="AC756" s="73"/>
    </row>
    <row r="757" spans="1:29" ht="12.75">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c r="Z757" s="73"/>
      <c r="AA757" s="73"/>
      <c r="AB757" s="73"/>
      <c r="AC757" s="73"/>
    </row>
    <row r="758" spans="1:29" ht="12.75">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c r="Z758" s="73"/>
      <c r="AA758" s="73"/>
      <c r="AB758" s="73"/>
      <c r="AC758" s="73"/>
    </row>
    <row r="759" spans="1:29" ht="12.75">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c r="Z759" s="73"/>
      <c r="AA759" s="73"/>
      <c r="AB759" s="73"/>
      <c r="AC759" s="73"/>
    </row>
    <row r="760" spans="1:29" ht="12.75">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c r="Z760" s="73"/>
      <c r="AA760" s="73"/>
      <c r="AB760" s="73"/>
      <c r="AC760" s="73"/>
    </row>
    <row r="761" spans="1:29" ht="12.75">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c r="Z761" s="73"/>
      <c r="AA761" s="73"/>
      <c r="AB761" s="73"/>
      <c r="AC761" s="73"/>
    </row>
    <row r="762" spans="1:29" ht="12.75">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c r="Z762" s="73"/>
      <c r="AA762" s="73"/>
      <c r="AB762" s="73"/>
      <c r="AC762" s="73"/>
    </row>
    <row r="763" spans="1:29" ht="12.75">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c r="Z763" s="73"/>
      <c r="AA763" s="73"/>
      <c r="AB763" s="73"/>
      <c r="AC763" s="73"/>
    </row>
    <row r="764" spans="1:29" ht="12.75">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c r="Z764" s="73"/>
      <c r="AA764" s="73"/>
      <c r="AB764" s="73"/>
      <c r="AC764" s="73"/>
    </row>
    <row r="765" spans="1:29" ht="12.75">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c r="Z765" s="73"/>
      <c r="AA765" s="73"/>
      <c r="AB765" s="73"/>
      <c r="AC765" s="73"/>
    </row>
    <row r="766" spans="1:29" ht="12.75">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c r="Z766" s="73"/>
      <c r="AA766" s="73"/>
      <c r="AB766" s="73"/>
      <c r="AC766" s="73"/>
    </row>
    <row r="767" spans="1:29" ht="12.75">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c r="Z767" s="73"/>
      <c r="AA767" s="73"/>
      <c r="AB767" s="73"/>
      <c r="AC767" s="73"/>
    </row>
    <row r="768" spans="1:29" ht="12.75">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c r="Z768" s="73"/>
      <c r="AA768" s="73"/>
      <c r="AB768" s="73"/>
      <c r="AC768" s="73"/>
    </row>
    <row r="769" spans="1:29" ht="12.75">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c r="Z769" s="73"/>
      <c r="AA769" s="73"/>
      <c r="AB769" s="73"/>
      <c r="AC769" s="73"/>
    </row>
    <row r="770" spans="1:29" ht="12.75">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c r="Z770" s="73"/>
      <c r="AA770" s="73"/>
      <c r="AB770" s="73"/>
      <c r="AC770" s="73"/>
    </row>
    <row r="771" spans="1:29" ht="12.75">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c r="Z771" s="73"/>
      <c r="AA771" s="73"/>
      <c r="AB771" s="73"/>
      <c r="AC771" s="73"/>
    </row>
    <row r="772" spans="1:29" ht="12.75">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c r="Z772" s="73"/>
      <c r="AA772" s="73"/>
      <c r="AB772" s="73"/>
      <c r="AC772" s="73"/>
    </row>
    <row r="773" spans="1:29" ht="12.75">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c r="Z773" s="73"/>
      <c r="AA773" s="73"/>
      <c r="AB773" s="73"/>
      <c r="AC773" s="73"/>
    </row>
    <row r="774" spans="1:29" ht="12.75">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c r="Z774" s="73"/>
      <c r="AA774" s="73"/>
      <c r="AB774" s="73"/>
      <c r="AC774" s="73"/>
    </row>
    <row r="775" spans="1:29" ht="12.75">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c r="Z775" s="73"/>
      <c r="AA775" s="73"/>
      <c r="AB775" s="73"/>
      <c r="AC775" s="73"/>
    </row>
    <row r="776" spans="1:29" ht="12.75">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c r="Z776" s="73"/>
      <c r="AA776" s="73"/>
      <c r="AB776" s="73"/>
      <c r="AC776" s="73"/>
    </row>
    <row r="777" spans="1:29" ht="12.75">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c r="Z777" s="73"/>
      <c r="AA777" s="73"/>
      <c r="AB777" s="73"/>
      <c r="AC777" s="73"/>
    </row>
    <row r="778" spans="1:29" ht="12.75">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c r="Z778" s="73"/>
      <c r="AA778" s="73"/>
      <c r="AB778" s="73"/>
      <c r="AC778" s="73"/>
    </row>
    <row r="779" spans="1:29" ht="12.75">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c r="Z779" s="73"/>
      <c r="AA779" s="73"/>
      <c r="AB779" s="73"/>
      <c r="AC779" s="73"/>
    </row>
    <row r="780" spans="1:29" ht="12.75">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c r="Z780" s="73"/>
      <c r="AA780" s="73"/>
      <c r="AB780" s="73"/>
      <c r="AC780" s="73"/>
    </row>
    <row r="781" spans="1:29" ht="12.75">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c r="Z781" s="73"/>
      <c r="AA781" s="73"/>
      <c r="AB781" s="73"/>
      <c r="AC781" s="73"/>
    </row>
    <row r="782" spans="1:29" ht="12.75">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c r="Z782" s="73"/>
      <c r="AA782" s="73"/>
      <c r="AB782" s="73"/>
      <c r="AC782" s="73"/>
    </row>
    <row r="783" spans="1:29" ht="12.75">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c r="Z783" s="73"/>
      <c r="AA783" s="73"/>
      <c r="AB783" s="73"/>
      <c r="AC783" s="73"/>
    </row>
    <row r="784" spans="1:29" ht="12.75">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c r="Z784" s="73"/>
      <c r="AA784" s="73"/>
      <c r="AB784" s="73"/>
      <c r="AC784" s="73"/>
    </row>
    <row r="785" spans="1:29" ht="12.75">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c r="Z785" s="73"/>
      <c r="AA785" s="73"/>
      <c r="AB785" s="73"/>
      <c r="AC785" s="73"/>
    </row>
    <row r="786" spans="1:29" ht="12.75">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c r="Z786" s="73"/>
      <c r="AA786" s="73"/>
      <c r="AB786" s="73"/>
      <c r="AC786" s="73"/>
    </row>
    <row r="787" spans="1:29" ht="12.75">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c r="Z787" s="73"/>
      <c r="AA787" s="73"/>
      <c r="AB787" s="73"/>
      <c r="AC787" s="73"/>
    </row>
    <row r="788" spans="1:29" ht="12.75">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c r="Z788" s="73"/>
      <c r="AA788" s="73"/>
      <c r="AB788" s="73"/>
      <c r="AC788" s="73"/>
    </row>
    <row r="789" spans="1:29" ht="12.75">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c r="Z789" s="73"/>
      <c r="AA789" s="73"/>
      <c r="AB789" s="73"/>
      <c r="AC789" s="73"/>
    </row>
    <row r="790" spans="1:29" ht="12.75">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c r="Z790" s="73"/>
      <c r="AA790" s="73"/>
      <c r="AB790" s="73"/>
      <c r="AC790" s="73"/>
    </row>
    <row r="791" spans="1:29" ht="12.75">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c r="Z791" s="73"/>
      <c r="AA791" s="73"/>
      <c r="AB791" s="73"/>
      <c r="AC791" s="73"/>
    </row>
    <row r="792" spans="1:29" ht="12.75">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c r="Z792" s="73"/>
      <c r="AA792" s="73"/>
      <c r="AB792" s="73"/>
      <c r="AC792" s="73"/>
    </row>
    <row r="793" spans="1:29" ht="12.75">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c r="Z793" s="73"/>
      <c r="AA793" s="73"/>
      <c r="AB793" s="73"/>
      <c r="AC793" s="73"/>
    </row>
    <row r="794" spans="1:29" ht="12.75">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row>
    <row r="795" spans="1:29" ht="12.75">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c r="Z795" s="73"/>
      <c r="AA795" s="73"/>
      <c r="AB795" s="73"/>
      <c r="AC795" s="73"/>
    </row>
    <row r="796" spans="1:29" ht="12.75">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c r="Z796" s="73"/>
      <c r="AA796" s="73"/>
      <c r="AB796" s="73"/>
      <c r="AC796" s="73"/>
    </row>
    <row r="797" spans="1:29" ht="12.75">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c r="Z797" s="73"/>
      <c r="AA797" s="73"/>
      <c r="AB797" s="73"/>
      <c r="AC797" s="73"/>
    </row>
    <row r="798" spans="1:29" ht="12.75">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c r="Z798" s="73"/>
      <c r="AA798" s="73"/>
      <c r="AB798" s="73"/>
      <c r="AC798" s="73"/>
    </row>
    <row r="799" spans="1:29" ht="12.75">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c r="Z799" s="73"/>
      <c r="AA799" s="73"/>
      <c r="AB799" s="73"/>
      <c r="AC799" s="73"/>
    </row>
    <row r="800" spans="1:29" ht="12.75">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c r="Z800" s="73"/>
      <c r="AA800" s="73"/>
      <c r="AB800" s="73"/>
      <c r="AC800" s="73"/>
    </row>
    <row r="801" spans="1:29" ht="12.75">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c r="Z801" s="73"/>
      <c r="AA801" s="73"/>
      <c r="AB801" s="73"/>
      <c r="AC801" s="73"/>
    </row>
    <row r="802" spans="1:29" ht="12.75">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c r="Z802" s="73"/>
      <c r="AA802" s="73"/>
      <c r="AB802" s="73"/>
      <c r="AC802" s="73"/>
    </row>
    <row r="803" spans="1:29" ht="12.75">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c r="Z803" s="73"/>
      <c r="AA803" s="73"/>
      <c r="AB803" s="73"/>
      <c r="AC803" s="73"/>
    </row>
    <row r="804" spans="1:29" ht="12.75">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c r="Z804" s="73"/>
      <c r="AA804" s="73"/>
      <c r="AB804" s="73"/>
      <c r="AC804" s="73"/>
    </row>
    <row r="805" spans="1:29" ht="12.75">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c r="Z805" s="73"/>
      <c r="AA805" s="73"/>
      <c r="AB805" s="73"/>
      <c r="AC805" s="73"/>
    </row>
    <row r="806" spans="1:29" ht="12.75">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c r="Z806" s="73"/>
      <c r="AA806" s="73"/>
      <c r="AB806" s="73"/>
      <c r="AC806" s="73"/>
    </row>
    <row r="807" spans="1:29" ht="12.75">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c r="Z807" s="73"/>
      <c r="AA807" s="73"/>
      <c r="AB807" s="73"/>
      <c r="AC807" s="73"/>
    </row>
    <row r="808" spans="1:29" ht="12.75">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c r="Z808" s="73"/>
      <c r="AA808" s="73"/>
      <c r="AB808" s="73"/>
      <c r="AC808" s="73"/>
    </row>
    <row r="809" spans="1:29" ht="12.75">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c r="Z809" s="73"/>
      <c r="AA809" s="73"/>
      <c r="AB809" s="73"/>
      <c r="AC809" s="73"/>
    </row>
    <row r="810" spans="1:29" ht="12.75">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c r="Z810" s="73"/>
      <c r="AA810" s="73"/>
      <c r="AB810" s="73"/>
      <c r="AC810" s="73"/>
    </row>
    <row r="811" spans="1:29" ht="12.75">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c r="Z811" s="73"/>
      <c r="AA811" s="73"/>
      <c r="AB811" s="73"/>
      <c r="AC811" s="73"/>
    </row>
    <row r="812" spans="1:29" ht="12.75">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c r="Z812" s="73"/>
      <c r="AA812" s="73"/>
      <c r="AB812" s="73"/>
      <c r="AC812" s="73"/>
    </row>
    <row r="813" spans="1:29" ht="12.75">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c r="Z813" s="73"/>
      <c r="AA813" s="73"/>
      <c r="AB813" s="73"/>
      <c r="AC813" s="73"/>
    </row>
    <row r="814" spans="1:29" ht="12.75">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c r="Z814" s="73"/>
      <c r="AA814" s="73"/>
      <c r="AB814" s="73"/>
      <c r="AC814" s="73"/>
    </row>
    <row r="815" spans="1:29" ht="12.75">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c r="Z815" s="73"/>
      <c r="AA815" s="73"/>
      <c r="AB815" s="73"/>
      <c r="AC815" s="73"/>
    </row>
    <row r="816" spans="1:29" ht="12.75">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c r="Z816" s="73"/>
      <c r="AA816" s="73"/>
      <c r="AB816" s="73"/>
      <c r="AC816" s="73"/>
    </row>
    <row r="817" spans="1:29" ht="12.75">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c r="Z817" s="73"/>
      <c r="AA817" s="73"/>
      <c r="AB817" s="73"/>
      <c r="AC817" s="73"/>
    </row>
    <row r="818" spans="1:29" ht="12.75">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c r="Z818" s="73"/>
      <c r="AA818" s="73"/>
      <c r="AB818" s="73"/>
      <c r="AC818" s="73"/>
    </row>
    <row r="819" spans="1:29" ht="12.75">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c r="Z819" s="73"/>
      <c r="AA819" s="73"/>
      <c r="AB819" s="73"/>
      <c r="AC819" s="73"/>
    </row>
    <row r="820" spans="1:29" ht="12.75">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c r="Z820" s="73"/>
      <c r="AA820" s="73"/>
      <c r="AB820" s="73"/>
      <c r="AC820" s="73"/>
    </row>
    <row r="821" spans="1:29" ht="12.75">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c r="Z821" s="73"/>
      <c r="AA821" s="73"/>
      <c r="AB821" s="73"/>
      <c r="AC821" s="73"/>
    </row>
    <row r="822" spans="1:29" ht="12.75">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c r="Z822" s="73"/>
      <c r="AA822" s="73"/>
      <c r="AB822" s="73"/>
      <c r="AC822" s="73"/>
    </row>
    <row r="823" spans="1:29" ht="12.75">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c r="Z823" s="73"/>
      <c r="AA823" s="73"/>
      <c r="AB823" s="73"/>
      <c r="AC823" s="73"/>
    </row>
    <row r="824" spans="1:29" ht="12.75">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c r="Z824" s="73"/>
      <c r="AA824" s="73"/>
      <c r="AB824" s="73"/>
      <c r="AC824" s="73"/>
    </row>
    <row r="825" spans="1:29" ht="12.75">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c r="Z825" s="73"/>
      <c r="AA825" s="73"/>
      <c r="AB825" s="73"/>
      <c r="AC825" s="73"/>
    </row>
    <row r="826" spans="1:29" ht="12.75">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c r="Z826" s="73"/>
      <c r="AA826" s="73"/>
      <c r="AB826" s="73"/>
      <c r="AC826" s="73"/>
    </row>
    <row r="827" spans="1:29" ht="12.75">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c r="Z827" s="73"/>
      <c r="AA827" s="73"/>
      <c r="AB827" s="73"/>
      <c r="AC827" s="73"/>
    </row>
    <row r="828" spans="1:29" ht="12.75">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row>
    <row r="829" spans="1:29" ht="12.75">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c r="Z829" s="73"/>
      <c r="AA829" s="73"/>
      <c r="AB829" s="73"/>
      <c r="AC829" s="73"/>
    </row>
    <row r="830" spans="1:29" ht="12.75">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c r="Z830" s="73"/>
      <c r="AA830" s="73"/>
      <c r="AB830" s="73"/>
      <c r="AC830" s="73"/>
    </row>
    <row r="831" spans="1:29" ht="12.75">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c r="Z831" s="73"/>
      <c r="AA831" s="73"/>
      <c r="AB831" s="73"/>
      <c r="AC831" s="73"/>
    </row>
    <row r="832" spans="1:29" ht="12.75">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c r="Z832" s="73"/>
      <c r="AA832" s="73"/>
      <c r="AB832" s="73"/>
      <c r="AC832" s="73"/>
    </row>
    <row r="833" spans="1:29" ht="12.75">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c r="Z833" s="73"/>
      <c r="AA833" s="73"/>
      <c r="AB833" s="73"/>
      <c r="AC833" s="73"/>
    </row>
    <row r="834" spans="1:29" ht="12.75">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c r="Z834" s="73"/>
      <c r="AA834" s="73"/>
      <c r="AB834" s="73"/>
      <c r="AC834" s="73"/>
    </row>
    <row r="835" spans="1:29" ht="12.75">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row>
    <row r="836" spans="1:29" ht="12.75">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c r="Z836" s="73"/>
      <c r="AA836" s="73"/>
      <c r="AB836" s="73"/>
      <c r="AC836" s="73"/>
    </row>
    <row r="837" spans="1:29" ht="12.75">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c r="Z837" s="73"/>
      <c r="AA837" s="73"/>
      <c r="AB837" s="73"/>
      <c r="AC837" s="73"/>
    </row>
    <row r="838" spans="1:29" ht="12.75">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c r="Z838" s="73"/>
      <c r="AA838" s="73"/>
      <c r="AB838" s="73"/>
      <c r="AC838" s="73"/>
    </row>
    <row r="839" spans="1:29" ht="12.75">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c r="Z839" s="73"/>
      <c r="AA839" s="73"/>
      <c r="AB839" s="73"/>
      <c r="AC839" s="73"/>
    </row>
    <row r="840" spans="1:29" ht="12.75">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c r="Z840" s="73"/>
      <c r="AA840" s="73"/>
      <c r="AB840" s="73"/>
      <c r="AC840" s="73"/>
    </row>
    <row r="841" spans="1:29" ht="12.75">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c r="Z841" s="73"/>
      <c r="AA841" s="73"/>
      <c r="AB841" s="73"/>
      <c r="AC841" s="73"/>
    </row>
    <row r="842" spans="1:29" ht="12.75">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c r="Z842" s="73"/>
      <c r="AA842" s="73"/>
      <c r="AB842" s="73"/>
      <c r="AC842" s="73"/>
    </row>
    <row r="843" spans="1:29" ht="12.75">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row>
    <row r="844" spans="1:29" ht="12.75">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c r="Z844" s="73"/>
      <c r="AA844" s="73"/>
      <c r="AB844" s="73"/>
      <c r="AC844" s="73"/>
    </row>
    <row r="845" spans="1:29" ht="12.75">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c r="Z845" s="73"/>
      <c r="AA845" s="73"/>
      <c r="AB845" s="73"/>
      <c r="AC845" s="73"/>
    </row>
    <row r="846" spans="1:29" ht="12.75">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c r="Z846" s="73"/>
      <c r="AA846" s="73"/>
      <c r="AB846" s="73"/>
      <c r="AC846" s="73"/>
    </row>
    <row r="847" spans="1:29" ht="12.75">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c r="Z847" s="73"/>
      <c r="AA847" s="73"/>
      <c r="AB847" s="73"/>
      <c r="AC847" s="73"/>
    </row>
    <row r="848" spans="1:29" ht="12.75">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c r="Z848" s="73"/>
      <c r="AA848" s="73"/>
      <c r="AB848" s="73"/>
      <c r="AC848" s="73"/>
    </row>
    <row r="849" spans="1:29" ht="12.75">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c r="Z849" s="73"/>
      <c r="AA849" s="73"/>
      <c r="AB849" s="73"/>
      <c r="AC849" s="73"/>
    </row>
    <row r="850" spans="1:29" ht="12.75">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c r="Z850" s="73"/>
      <c r="AA850" s="73"/>
      <c r="AB850" s="73"/>
      <c r="AC850" s="73"/>
    </row>
    <row r="851" spans="1:29" ht="12.75">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c r="Z851" s="73"/>
      <c r="AA851" s="73"/>
      <c r="AB851" s="73"/>
      <c r="AC851" s="73"/>
    </row>
    <row r="852" spans="1:29" ht="12.75">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c r="Z852" s="73"/>
      <c r="AA852" s="73"/>
      <c r="AB852" s="73"/>
      <c r="AC852" s="73"/>
    </row>
    <row r="853" spans="1:29" ht="12.75">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c r="Z853" s="73"/>
      <c r="AA853" s="73"/>
      <c r="AB853" s="73"/>
      <c r="AC853" s="73"/>
    </row>
    <row r="854" spans="1:29" ht="12.75">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row>
    <row r="855" spans="1:29" ht="12.75">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c r="Z855" s="73"/>
      <c r="AA855" s="73"/>
      <c r="AB855" s="73"/>
      <c r="AC855" s="73"/>
    </row>
    <row r="856" spans="1:29" ht="12.75">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c r="Z856" s="73"/>
      <c r="AA856" s="73"/>
      <c r="AB856" s="73"/>
      <c r="AC856" s="73"/>
    </row>
    <row r="857" spans="1:29" ht="12.75">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c r="Z857" s="73"/>
      <c r="AA857" s="73"/>
      <c r="AB857" s="73"/>
      <c r="AC857" s="73"/>
    </row>
    <row r="858" spans="1:29" ht="12.75">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c r="Z858" s="73"/>
      <c r="AA858" s="73"/>
      <c r="AB858" s="73"/>
      <c r="AC858" s="73"/>
    </row>
    <row r="859" spans="1:29" ht="12.75">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c r="Z859" s="73"/>
      <c r="AA859" s="73"/>
      <c r="AB859" s="73"/>
      <c r="AC859" s="73"/>
    </row>
    <row r="860" spans="1:29" ht="12.75">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c r="Z860" s="73"/>
      <c r="AA860" s="73"/>
      <c r="AB860" s="73"/>
      <c r="AC860" s="73"/>
    </row>
    <row r="861" spans="1:29" ht="12.75">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c r="Z861" s="73"/>
      <c r="AA861" s="73"/>
      <c r="AB861" s="73"/>
      <c r="AC861" s="73"/>
    </row>
    <row r="862" spans="1:29" ht="12.75">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c r="Z862" s="73"/>
      <c r="AA862" s="73"/>
      <c r="AB862" s="73"/>
      <c r="AC862" s="73"/>
    </row>
    <row r="863" spans="1:29" ht="12.75">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c r="Z863" s="73"/>
      <c r="AA863" s="73"/>
      <c r="AB863" s="73"/>
      <c r="AC863" s="73"/>
    </row>
    <row r="864" spans="1:29" ht="12.75">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c r="Z864" s="73"/>
      <c r="AA864" s="73"/>
      <c r="AB864" s="73"/>
      <c r="AC864" s="73"/>
    </row>
    <row r="865" spans="1:29" ht="12.75">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c r="Z865" s="73"/>
      <c r="AA865" s="73"/>
      <c r="AB865" s="73"/>
      <c r="AC865" s="73"/>
    </row>
    <row r="866" spans="1:29" ht="12.75">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c r="Z866" s="73"/>
      <c r="AA866" s="73"/>
      <c r="AB866" s="73"/>
      <c r="AC866" s="73"/>
    </row>
    <row r="867" spans="1:29" ht="12.75">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c r="Z867" s="73"/>
      <c r="AA867" s="73"/>
      <c r="AB867" s="73"/>
      <c r="AC867" s="73"/>
    </row>
    <row r="868" spans="1:29" ht="12.75">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c r="Z868" s="73"/>
      <c r="AA868" s="73"/>
      <c r="AB868" s="73"/>
      <c r="AC868" s="73"/>
    </row>
    <row r="869" spans="1:29" ht="12.75">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c r="Z869" s="73"/>
      <c r="AA869" s="73"/>
      <c r="AB869" s="73"/>
      <c r="AC869" s="73"/>
    </row>
    <row r="870" spans="1:29" ht="12.75">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c r="Z870" s="73"/>
      <c r="AA870" s="73"/>
      <c r="AB870" s="73"/>
      <c r="AC870" s="73"/>
    </row>
    <row r="871" spans="1:29" ht="12.75">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c r="Z871" s="73"/>
      <c r="AA871" s="73"/>
      <c r="AB871" s="73"/>
      <c r="AC871" s="73"/>
    </row>
    <row r="872" spans="1:29" ht="12.75">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c r="Z872" s="73"/>
      <c r="AA872" s="73"/>
      <c r="AB872" s="73"/>
      <c r="AC872" s="73"/>
    </row>
    <row r="873" spans="1:29" ht="12.75">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c r="Z873" s="73"/>
      <c r="AA873" s="73"/>
      <c r="AB873" s="73"/>
      <c r="AC873" s="73"/>
    </row>
    <row r="874" spans="1:29" ht="12.75">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c r="Z874" s="73"/>
      <c r="AA874" s="73"/>
      <c r="AB874" s="73"/>
      <c r="AC874" s="73"/>
    </row>
    <row r="875" spans="1:29" ht="12.75">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c r="Z875" s="73"/>
      <c r="AA875" s="73"/>
      <c r="AB875" s="73"/>
      <c r="AC875" s="73"/>
    </row>
    <row r="876" spans="1:29" ht="12.75">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row>
    <row r="877" spans="1:29" ht="12.75">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c r="Z877" s="73"/>
      <c r="AA877" s="73"/>
      <c r="AB877" s="73"/>
      <c r="AC877" s="73"/>
    </row>
    <row r="878" spans="1:29" ht="12.75">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c r="Z878" s="73"/>
      <c r="AA878" s="73"/>
      <c r="AB878" s="73"/>
      <c r="AC878" s="73"/>
    </row>
    <row r="879" spans="1:29" ht="12.75">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c r="Z879" s="73"/>
      <c r="AA879" s="73"/>
      <c r="AB879" s="73"/>
      <c r="AC879" s="73"/>
    </row>
    <row r="880" spans="1:29" ht="12.75">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c r="Z880" s="73"/>
      <c r="AA880" s="73"/>
      <c r="AB880" s="73"/>
      <c r="AC880" s="73"/>
    </row>
    <row r="881" spans="1:29" ht="12.75">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c r="Z881" s="73"/>
      <c r="AA881" s="73"/>
      <c r="AB881" s="73"/>
      <c r="AC881" s="73"/>
    </row>
    <row r="882" spans="1:29" ht="12.75">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c r="Z882" s="73"/>
      <c r="AA882" s="73"/>
      <c r="AB882" s="73"/>
      <c r="AC882" s="73"/>
    </row>
    <row r="883" spans="1:29" ht="12.75">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c r="Z883" s="73"/>
      <c r="AA883" s="73"/>
      <c r="AB883" s="73"/>
      <c r="AC883" s="73"/>
    </row>
    <row r="884" spans="1:29" ht="12.75">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c r="Z884" s="73"/>
      <c r="AA884" s="73"/>
      <c r="AB884" s="73"/>
      <c r="AC884" s="73"/>
    </row>
    <row r="885" spans="1:29" ht="12.75">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c r="Z885" s="73"/>
      <c r="AA885" s="73"/>
      <c r="AB885" s="73"/>
      <c r="AC885" s="73"/>
    </row>
    <row r="886" spans="1:29" ht="12.75">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c r="Z886" s="73"/>
      <c r="AA886" s="73"/>
      <c r="AB886" s="73"/>
      <c r="AC886" s="73"/>
    </row>
    <row r="887" spans="1:29" ht="12.75">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c r="Z887" s="73"/>
      <c r="AA887" s="73"/>
      <c r="AB887" s="73"/>
      <c r="AC887" s="73"/>
    </row>
    <row r="888" spans="1:29" ht="12.75">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c r="Z888" s="73"/>
      <c r="AA888" s="73"/>
      <c r="AB888" s="73"/>
      <c r="AC888" s="73"/>
    </row>
    <row r="889" spans="1:29" ht="12.75">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c r="Z889" s="73"/>
      <c r="AA889" s="73"/>
      <c r="AB889" s="73"/>
      <c r="AC889" s="73"/>
    </row>
    <row r="890" spans="1:29" ht="12.75">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c r="Z890" s="73"/>
      <c r="AA890" s="73"/>
      <c r="AB890" s="73"/>
      <c r="AC890" s="73"/>
    </row>
    <row r="891" spans="1:29" ht="12.75">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c r="Z891" s="73"/>
      <c r="AA891" s="73"/>
      <c r="AB891" s="73"/>
      <c r="AC891" s="73"/>
    </row>
    <row r="892" spans="1:29" ht="12.75">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c r="Z892" s="73"/>
      <c r="AA892" s="73"/>
      <c r="AB892" s="73"/>
      <c r="AC892" s="73"/>
    </row>
    <row r="893" spans="1:29" ht="12.75">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c r="Z893" s="73"/>
      <c r="AA893" s="73"/>
      <c r="AB893" s="73"/>
      <c r="AC893" s="73"/>
    </row>
    <row r="894" spans="1:29" ht="12.75">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c r="Z894" s="73"/>
      <c r="AA894" s="73"/>
      <c r="AB894" s="73"/>
      <c r="AC894" s="73"/>
    </row>
    <row r="895" spans="1:29" ht="12.75">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c r="Z895" s="73"/>
      <c r="AA895" s="73"/>
      <c r="AB895" s="73"/>
      <c r="AC895" s="73"/>
    </row>
    <row r="896" spans="1:29" ht="12.75">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c r="Z896" s="73"/>
      <c r="AA896" s="73"/>
      <c r="AB896" s="73"/>
      <c r="AC896" s="73"/>
    </row>
    <row r="897" spans="1:29" ht="12.75">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c r="Z897" s="73"/>
      <c r="AA897" s="73"/>
      <c r="AB897" s="73"/>
      <c r="AC897" s="73"/>
    </row>
    <row r="898" spans="1:29" ht="12.75">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c r="Z898" s="73"/>
      <c r="AA898" s="73"/>
      <c r="AB898" s="73"/>
      <c r="AC898" s="73"/>
    </row>
    <row r="899" spans="1:29" ht="12.75">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c r="Z899" s="73"/>
      <c r="AA899" s="73"/>
      <c r="AB899" s="73"/>
      <c r="AC899" s="73"/>
    </row>
    <row r="900" spans="1:29" ht="12.75">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row>
    <row r="901" spans="1:29" ht="12.75">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c r="Z901" s="73"/>
      <c r="AA901" s="73"/>
      <c r="AB901" s="73"/>
      <c r="AC901" s="73"/>
    </row>
    <row r="902" spans="1:29" ht="12.75">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c r="Z902" s="73"/>
      <c r="AA902" s="73"/>
      <c r="AB902" s="73"/>
      <c r="AC902" s="73"/>
    </row>
    <row r="903" spans="1:29" ht="12.75">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c r="Z903" s="73"/>
      <c r="AA903" s="73"/>
      <c r="AB903" s="73"/>
      <c r="AC903" s="73"/>
    </row>
    <row r="904" spans="1:29" ht="12.75">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c r="Z904" s="73"/>
      <c r="AA904" s="73"/>
      <c r="AB904" s="73"/>
      <c r="AC904" s="73"/>
    </row>
    <row r="905" spans="1:29" ht="12.75">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c r="Z905" s="73"/>
      <c r="AA905" s="73"/>
      <c r="AB905" s="73"/>
      <c r="AC905" s="73"/>
    </row>
    <row r="906" spans="1:29" ht="12.75">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c r="Z906" s="73"/>
      <c r="AA906" s="73"/>
      <c r="AB906" s="73"/>
      <c r="AC906" s="73"/>
    </row>
    <row r="907" spans="1:29" ht="12.75">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c r="Z907" s="73"/>
      <c r="AA907" s="73"/>
      <c r="AB907" s="73"/>
      <c r="AC907" s="73"/>
    </row>
    <row r="908" spans="1:29" ht="12.75">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c r="Z908" s="73"/>
      <c r="AA908" s="73"/>
      <c r="AB908" s="73"/>
      <c r="AC908" s="73"/>
    </row>
    <row r="909" spans="1:29" ht="12.75">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c r="Z909" s="73"/>
      <c r="AA909" s="73"/>
      <c r="AB909" s="73"/>
      <c r="AC909" s="73"/>
    </row>
    <row r="910" spans="1:29" ht="12.75">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c r="Z910" s="73"/>
      <c r="AA910" s="73"/>
      <c r="AB910" s="73"/>
      <c r="AC910" s="73"/>
    </row>
    <row r="911" spans="1:29" ht="12.75">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c r="Z911" s="73"/>
      <c r="AA911" s="73"/>
      <c r="AB911" s="73"/>
      <c r="AC911" s="73"/>
    </row>
    <row r="912" spans="1:29" ht="12.75">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c r="Z912" s="73"/>
      <c r="AA912" s="73"/>
      <c r="AB912" s="73"/>
      <c r="AC912" s="73"/>
    </row>
    <row r="913" spans="1:29" ht="12.75">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c r="Z913" s="73"/>
      <c r="AA913" s="73"/>
      <c r="AB913" s="73"/>
      <c r="AC913" s="73"/>
    </row>
    <row r="914" spans="1:29" ht="12.75">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c r="Z914" s="73"/>
      <c r="AA914" s="73"/>
      <c r="AB914" s="73"/>
      <c r="AC914" s="73"/>
    </row>
    <row r="915" spans="1:29" ht="12.75">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c r="Z915" s="73"/>
      <c r="AA915" s="73"/>
      <c r="AB915" s="73"/>
      <c r="AC915" s="73"/>
    </row>
    <row r="916" spans="1:29" ht="12.75">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c r="Z916" s="73"/>
      <c r="AA916" s="73"/>
      <c r="AB916" s="73"/>
      <c r="AC916" s="73"/>
    </row>
    <row r="917" spans="1:29" ht="12.75">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c r="Z917" s="73"/>
      <c r="AA917" s="73"/>
      <c r="AB917" s="73"/>
      <c r="AC917" s="73"/>
    </row>
    <row r="918" spans="1:29" ht="12.75">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c r="Z918" s="73"/>
      <c r="AA918" s="73"/>
      <c r="AB918" s="73"/>
      <c r="AC918" s="73"/>
    </row>
    <row r="919" spans="1:29" ht="12.75">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c r="Z919" s="73"/>
      <c r="AA919" s="73"/>
      <c r="AB919" s="73"/>
      <c r="AC919" s="73"/>
    </row>
    <row r="920" spans="1:29" ht="12.75">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c r="Z920" s="73"/>
      <c r="AA920" s="73"/>
      <c r="AB920" s="73"/>
      <c r="AC920" s="73"/>
    </row>
    <row r="921" spans="1:29" ht="12.75">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c r="Z921" s="73"/>
      <c r="AA921" s="73"/>
      <c r="AB921" s="73"/>
      <c r="AC921" s="73"/>
    </row>
    <row r="922" spans="1:29" ht="12.75">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c r="Z922" s="73"/>
      <c r="AA922" s="73"/>
      <c r="AB922" s="73"/>
      <c r="AC922" s="73"/>
    </row>
    <row r="923" spans="1:29" ht="12.75">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c r="Z923" s="73"/>
      <c r="AA923" s="73"/>
      <c r="AB923" s="73"/>
      <c r="AC923" s="73"/>
    </row>
    <row r="924" spans="1:29" ht="12.75">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c r="Z924" s="73"/>
      <c r="AA924" s="73"/>
      <c r="AB924" s="73"/>
      <c r="AC924" s="73"/>
    </row>
    <row r="925" spans="1:29" ht="12.75">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c r="Z925" s="73"/>
      <c r="AA925" s="73"/>
      <c r="AB925" s="73"/>
      <c r="AC925" s="73"/>
    </row>
    <row r="926" spans="1:29" ht="12.75">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c r="Z926" s="73"/>
      <c r="AA926" s="73"/>
      <c r="AB926" s="73"/>
      <c r="AC926" s="73"/>
    </row>
    <row r="927" spans="1:29" ht="12.75">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c r="Z927" s="73"/>
      <c r="AA927" s="73"/>
      <c r="AB927" s="73"/>
      <c r="AC927" s="73"/>
    </row>
    <row r="928" spans="1:29" ht="12.75">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c r="Z928" s="73"/>
      <c r="AA928" s="73"/>
      <c r="AB928" s="73"/>
      <c r="AC928" s="73"/>
    </row>
    <row r="929" spans="1:29" ht="12.75">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c r="Z929" s="73"/>
      <c r="AA929" s="73"/>
      <c r="AB929" s="73"/>
      <c r="AC929" s="73"/>
    </row>
    <row r="930" spans="1:29" ht="12.75">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c r="Z930" s="73"/>
      <c r="AA930" s="73"/>
      <c r="AB930" s="73"/>
      <c r="AC930" s="73"/>
    </row>
    <row r="931" spans="1:29" ht="12.75">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c r="Z931" s="73"/>
      <c r="AA931" s="73"/>
      <c r="AB931" s="73"/>
      <c r="AC931" s="73"/>
    </row>
    <row r="932" spans="1:29" ht="12.75">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c r="Z932" s="73"/>
      <c r="AA932" s="73"/>
      <c r="AB932" s="73"/>
      <c r="AC932" s="73"/>
    </row>
    <row r="933" spans="1:29" ht="12.75">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c r="Z933" s="73"/>
      <c r="AA933" s="73"/>
      <c r="AB933" s="73"/>
      <c r="AC933" s="73"/>
    </row>
    <row r="934" spans="1:29" ht="12.75">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c r="Z934" s="73"/>
      <c r="AA934" s="73"/>
      <c r="AB934" s="73"/>
      <c r="AC934" s="73"/>
    </row>
    <row r="935" spans="1:29" ht="12.75">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c r="Z935" s="73"/>
      <c r="AA935" s="73"/>
      <c r="AB935" s="73"/>
      <c r="AC935" s="73"/>
    </row>
    <row r="936" spans="1:29" ht="12.75">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c r="Z936" s="73"/>
      <c r="AA936" s="73"/>
      <c r="AB936" s="73"/>
      <c r="AC936" s="73"/>
    </row>
    <row r="937" spans="1:29" ht="12.75">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c r="Z937" s="73"/>
      <c r="AA937" s="73"/>
      <c r="AB937" s="73"/>
      <c r="AC937" s="73"/>
    </row>
    <row r="938" spans="1:29" ht="12.75">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c r="Z938" s="73"/>
      <c r="AA938" s="73"/>
      <c r="AB938" s="73"/>
      <c r="AC938" s="73"/>
    </row>
    <row r="939" spans="1:29" ht="12.75">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c r="Z939" s="73"/>
      <c r="AA939" s="73"/>
      <c r="AB939" s="73"/>
      <c r="AC939" s="73"/>
    </row>
    <row r="940" spans="1:29" ht="12.75">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c r="Z940" s="73"/>
      <c r="AA940" s="73"/>
      <c r="AB940" s="73"/>
      <c r="AC940" s="73"/>
    </row>
    <row r="941" spans="1:29" ht="12.75">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c r="Z941" s="73"/>
      <c r="AA941" s="73"/>
      <c r="AB941" s="73"/>
      <c r="AC941" s="73"/>
    </row>
    <row r="942" spans="1:29" ht="12.75">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c r="Z942" s="73"/>
      <c r="AA942" s="73"/>
      <c r="AB942" s="73"/>
      <c r="AC942" s="73"/>
    </row>
    <row r="943" spans="1:29" ht="12.75">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c r="Z943" s="73"/>
      <c r="AA943" s="73"/>
      <c r="AB943" s="73"/>
      <c r="AC943" s="73"/>
    </row>
    <row r="944" spans="1:29" ht="12.75">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c r="Z944" s="73"/>
      <c r="AA944" s="73"/>
      <c r="AB944" s="73"/>
      <c r="AC944" s="73"/>
    </row>
    <row r="945" spans="1:29" ht="12.75">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c r="Z945" s="73"/>
      <c r="AA945" s="73"/>
      <c r="AB945" s="73"/>
      <c r="AC945" s="73"/>
    </row>
    <row r="946" spans="1:29" ht="12.75">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c r="Z946" s="73"/>
      <c r="AA946" s="73"/>
      <c r="AB946" s="73"/>
      <c r="AC946" s="73"/>
    </row>
    <row r="947" spans="1:29" ht="12.75">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c r="Z947" s="73"/>
      <c r="AA947" s="73"/>
      <c r="AB947" s="73"/>
      <c r="AC947" s="73"/>
    </row>
    <row r="948" spans="1:29" ht="12.75">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c r="Z948" s="73"/>
      <c r="AA948" s="73"/>
      <c r="AB948" s="73"/>
      <c r="AC948" s="73"/>
    </row>
    <row r="949" spans="1:29" ht="12.75">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c r="Z949" s="73"/>
      <c r="AA949" s="73"/>
      <c r="AB949" s="73"/>
      <c r="AC949" s="73"/>
    </row>
    <row r="950" spans="1:29" ht="12.75">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c r="Z950" s="73"/>
      <c r="AA950" s="73"/>
      <c r="AB950" s="73"/>
      <c r="AC950" s="73"/>
    </row>
    <row r="951" spans="1:29" ht="12.75">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c r="Z951" s="73"/>
      <c r="AA951" s="73"/>
      <c r="AB951" s="73"/>
      <c r="AC951" s="73"/>
    </row>
    <row r="952" spans="1:29" ht="12.75">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c r="Z952" s="73"/>
      <c r="AA952" s="73"/>
      <c r="AB952" s="73"/>
      <c r="AC952" s="73"/>
    </row>
    <row r="953" spans="1:29" ht="12.75">
      <c r="A953" s="73"/>
      <c r="B953" s="73"/>
      <c r="C953" s="73"/>
      <c r="D953" s="73"/>
      <c r="E953" s="73"/>
      <c r="F953" s="73"/>
      <c r="G953" s="73"/>
      <c r="H953" s="73"/>
      <c r="I953" s="73"/>
      <c r="J953" s="73"/>
      <c r="K953" s="73"/>
      <c r="L953" s="73"/>
      <c r="M953" s="73"/>
      <c r="N953" s="73"/>
      <c r="O953" s="73"/>
      <c r="P953" s="73"/>
      <c r="Q953" s="73"/>
      <c r="R953" s="73"/>
      <c r="S953" s="73"/>
      <c r="T953" s="73"/>
      <c r="U953" s="73"/>
      <c r="V953" s="73"/>
      <c r="W953" s="73"/>
      <c r="X953" s="73"/>
      <c r="Y953" s="73"/>
      <c r="Z953" s="73"/>
      <c r="AA953" s="73"/>
      <c r="AB953" s="73"/>
      <c r="AC953" s="73"/>
    </row>
    <row r="954" spans="1:29" ht="12.75">
      <c r="A954" s="73"/>
      <c r="B954" s="73"/>
      <c r="C954" s="73"/>
      <c r="D954" s="73"/>
      <c r="E954" s="73"/>
      <c r="F954" s="73"/>
      <c r="G954" s="73"/>
      <c r="H954" s="73"/>
      <c r="I954" s="73"/>
      <c r="J954" s="73"/>
      <c r="K954" s="73"/>
      <c r="L954" s="73"/>
      <c r="M954" s="73"/>
      <c r="N954" s="73"/>
      <c r="O954" s="73"/>
      <c r="P954" s="73"/>
      <c r="Q954" s="73"/>
      <c r="R954" s="73"/>
      <c r="S954" s="73"/>
      <c r="T954" s="73"/>
      <c r="U954" s="73"/>
      <c r="V954" s="73"/>
      <c r="W954" s="73"/>
      <c r="X954" s="73"/>
      <c r="Y954" s="73"/>
      <c r="Z954" s="73"/>
      <c r="AA954" s="73"/>
      <c r="AB954" s="73"/>
      <c r="AC954" s="73"/>
    </row>
    <row r="955" spans="1:29" ht="12.75">
      <c r="A955" s="73"/>
      <c r="B955" s="73"/>
      <c r="C955" s="73"/>
      <c r="D955" s="73"/>
      <c r="E955" s="73"/>
      <c r="F955" s="73"/>
      <c r="G955" s="73"/>
      <c r="H955" s="73"/>
      <c r="I955" s="73"/>
      <c r="J955" s="73"/>
      <c r="K955" s="73"/>
      <c r="L955" s="73"/>
      <c r="M955" s="73"/>
      <c r="N955" s="73"/>
      <c r="O955" s="73"/>
      <c r="P955" s="73"/>
      <c r="Q955" s="73"/>
      <c r="R955" s="73"/>
      <c r="S955" s="73"/>
      <c r="T955" s="73"/>
      <c r="U955" s="73"/>
      <c r="V955" s="73"/>
      <c r="W955" s="73"/>
      <c r="X955" s="73"/>
      <c r="Y955" s="73"/>
      <c r="Z955" s="73"/>
      <c r="AA955" s="73"/>
      <c r="AB955" s="73"/>
      <c r="AC955" s="73"/>
    </row>
    <row r="956" spans="1:29" ht="12.75">
      <c r="A956" s="73"/>
      <c r="B956" s="73"/>
      <c r="C956" s="73"/>
      <c r="D956" s="73"/>
      <c r="E956" s="73"/>
      <c r="F956" s="73"/>
      <c r="G956" s="73"/>
      <c r="H956" s="73"/>
      <c r="I956" s="73"/>
      <c r="J956" s="73"/>
      <c r="K956" s="73"/>
      <c r="L956" s="73"/>
      <c r="M956" s="73"/>
      <c r="N956" s="73"/>
      <c r="O956" s="73"/>
      <c r="P956" s="73"/>
      <c r="Q956" s="73"/>
      <c r="R956" s="73"/>
      <c r="S956" s="73"/>
      <c r="T956" s="73"/>
      <c r="U956" s="73"/>
      <c r="V956" s="73"/>
      <c r="W956" s="73"/>
      <c r="X956" s="73"/>
      <c r="Y956" s="73"/>
      <c r="Z956" s="73"/>
      <c r="AA956" s="73"/>
      <c r="AB956" s="73"/>
      <c r="AC956" s="73"/>
    </row>
    <row r="957" spans="1:29" ht="12.75">
      <c r="A957" s="73"/>
      <c r="B957" s="73"/>
      <c r="C957" s="73"/>
      <c r="D957" s="73"/>
      <c r="E957" s="73"/>
      <c r="F957" s="73"/>
      <c r="G957" s="73"/>
      <c r="H957" s="73"/>
      <c r="I957" s="73"/>
      <c r="J957" s="73"/>
      <c r="K957" s="73"/>
      <c r="L957" s="73"/>
      <c r="M957" s="73"/>
      <c r="N957" s="73"/>
      <c r="O957" s="73"/>
      <c r="P957" s="73"/>
      <c r="Q957" s="73"/>
      <c r="R957" s="73"/>
      <c r="S957" s="73"/>
      <c r="T957" s="73"/>
      <c r="U957" s="73"/>
      <c r="V957" s="73"/>
      <c r="W957" s="73"/>
      <c r="X957" s="73"/>
      <c r="Y957" s="73"/>
      <c r="Z957" s="73"/>
      <c r="AA957" s="73"/>
      <c r="AB957" s="73"/>
      <c r="AC957" s="73"/>
    </row>
    <row r="958" spans="1:29" ht="12.75">
      <c r="A958" s="73"/>
      <c r="B958" s="73"/>
      <c r="C958" s="73"/>
      <c r="D958" s="73"/>
      <c r="E958" s="73"/>
      <c r="F958" s="73"/>
      <c r="G958" s="73"/>
      <c r="H958" s="73"/>
      <c r="I958" s="73"/>
      <c r="J958" s="73"/>
      <c r="K958" s="73"/>
      <c r="L958" s="73"/>
      <c r="M958" s="73"/>
      <c r="N958" s="73"/>
      <c r="O958" s="73"/>
      <c r="P958" s="73"/>
      <c r="Q958" s="73"/>
      <c r="R958" s="73"/>
      <c r="S958" s="73"/>
      <c r="T958" s="73"/>
      <c r="U958" s="73"/>
      <c r="V958" s="73"/>
      <c r="W958" s="73"/>
      <c r="X958" s="73"/>
      <c r="Y958" s="73"/>
      <c r="Z958" s="73"/>
      <c r="AA958" s="73"/>
      <c r="AB958" s="73"/>
      <c r="AC958" s="73"/>
    </row>
    <row r="959" spans="1:29" ht="12.75">
      <c r="A959" s="73"/>
      <c r="B959" s="73"/>
      <c r="C959" s="73"/>
      <c r="D959" s="73"/>
      <c r="E959" s="73"/>
      <c r="F959" s="73"/>
      <c r="G959" s="73"/>
      <c r="H959" s="73"/>
      <c r="I959" s="73"/>
      <c r="J959" s="73"/>
      <c r="K959" s="73"/>
      <c r="L959" s="73"/>
      <c r="M959" s="73"/>
      <c r="N959" s="73"/>
      <c r="O959" s="73"/>
      <c r="P959" s="73"/>
      <c r="Q959" s="73"/>
      <c r="R959" s="73"/>
      <c r="S959" s="73"/>
      <c r="T959" s="73"/>
      <c r="U959" s="73"/>
      <c r="V959" s="73"/>
      <c r="W959" s="73"/>
      <c r="X959" s="73"/>
      <c r="Y959" s="73"/>
      <c r="Z959" s="73"/>
      <c r="AA959" s="73"/>
      <c r="AB959" s="73"/>
      <c r="AC959" s="73"/>
    </row>
    <row r="960" spans="1:29" ht="12.75">
      <c r="A960" s="73"/>
      <c r="B960" s="73"/>
      <c r="C960" s="73"/>
      <c r="D960" s="73"/>
      <c r="E960" s="73"/>
      <c r="F960" s="73"/>
      <c r="G960" s="73"/>
      <c r="H960" s="73"/>
      <c r="I960" s="73"/>
      <c r="J960" s="73"/>
      <c r="K960" s="73"/>
      <c r="L960" s="73"/>
      <c r="M960" s="73"/>
      <c r="N960" s="73"/>
      <c r="O960" s="73"/>
      <c r="P960" s="73"/>
      <c r="Q960" s="73"/>
      <c r="R960" s="73"/>
      <c r="S960" s="73"/>
      <c r="T960" s="73"/>
      <c r="U960" s="73"/>
      <c r="V960" s="73"/>
      <c r="W960" s="73"/>
      <c r="X960" s="73"/>
      <c r="Y960" s="73"/>
      <c r="Z960" s="73"/>
      <c r="AA960" s="73"/>
      <c r="AB960" s="73"/>
      <c r="AC960" s="73"/>
    </row>
    <row r="961" spans="1:29" ht="12.75">
      <c r="A961" s="73"/>
      <c r="B961" s="73"/>
      <c r="C961" s="73"/>
      <c r="D961" s="73"/>
      <c r="E961" s="73"/>
      <c r="F961" s="73"/>
      <c r="G961" s="73"/>
      <c r="H961" s="73"/>
      <c r="I961" s="73"/>
      <c r="J961" s="73"/>
      <c r="K961" s="73"/>
      <c r="L961" s="73"/>
      <c r="M961" s="73"/>
      <c r="N961" s="73"/>
      <c r="O961" s="73"/>
      <c r="P961" s="73"/>
      <c r="Q961" s="73"/>
      <c r="R961" s="73"/>
      <c r="S961" s="73"/>
      <c r="T961" s="73"/>
      <c r="U961" s="73"/>
      <c r="V961" s="73"/>
      <c r="W961" s="73"/>
      <c r="X961" s="73"/>
      <c r="Y961" s="73"/>
      <c r="Z961" s="73"/>
      <c r="AA961" s="73"/>
      <c r="AB961" s="73"/>
      <c r="AC961" s="73"/>
    </row>
    <row r="962" spans="1:29" ht="12.75">
      <c r="A962" s="73"/>
      <c r="B962" s="73"/>
      <c r="C962" s="73"/>
      <c r="D962" s="73"/>
      <c r="E962" s="73"/>
      <c r="F962" s="73"/>
      <c r="G962" s="73"/>
      <c r="H962" s="73"/>
      <c r="I962" s="73"/>
      <c r="J962" s="73"/>
      <c r="K962" s="73"/>
      <c r="L962" s="73"/>
      <c r="M962" s="73"/>
      <c r="N962" s="73"/>
      <c r="O962" s="73"/>
      <c r="P962" s="73"/>
      <c r="Q962" s="73"/>
      <c r="R962" s="73"/>
      <c r="S962" s="73"/>
      <c r="T962" s="73"/>
      <c r="U962" s="73"/>
      <c r="V962" s="73"/>
      <c r="W962" s="73"/>
      <c r="X962" s="73"/>
      <c r="Y962" s="73"/>
      <c r="Z962" s="73"/>
      <c r="AA962" s="73"/>
      <c r="AB962" s="73"/>
      <c r="AC962" s="73"/>
    </row>
    <row r="963" spans="1:29" ht="12.75">
      <c r="A963" s="73"/>
      <c r="B963" s="73"/>
      <c r="C963" s="73"/>
      <c r="D963" s="73"/>
      <c r="E963" s="73"/>
      <c r="F963" s="73"/>
      <c r="G963" s="73"/>
      <c r="H963" s="73"/>
      <c r="I963" s="73"/>
      <c r="J963" s="73"/>
      <c r="K963" s="73"/>
      <c r="L963" s="73"/>
      <c r="M963" s="73"/>
      <c r="N963" s="73"/>
      <c r="O963" s="73"/>
      <c r="P963" s="73"/>
      <c r="Q963" s="73"/>
      <c r="R963" s="73"/>
      <c r="S963" s="73"/>
      <c r="T963" s="73"/>
      <c r="U963" s="73"/>
      <c r="V963" s="73"/>
      <c r="W963" s="73"/>
      <c r="X963" s="73"/>
      <c r="Y963" s="73"/>
      <c r="Z963" s="73"/>
      <c r="AA963" s="73"/>
      <c r="AB963" s="73"/>
      <c r="AC963" s="73"/>
    </row>
    <row r="964" spans="1:29" ht="12.75">
      <c r="A964" s="73"/>
      <c r="B964" s="73"/>
      <c r="C964" s="73"/>
      <c r="D964" s="73"/>
      <c r="E964" s="73"/>
      <c r="F964" s="73"/>
      <c r="G964" s="73"/>
      <c r="H964" s="73"/>
      <c r="I964" s="73"/>
      <c r="J964" s="73"/>
      <c r="K964" s="73"/>
      <c r="L964" s="73"/>
      <c r="M964" s="73"/>
      <c r="N964" s="73"/>
      <c r="O964" s="73"/>
      <c r="P964" s="73"/>
      <c r="Q964" s="73"/>
      <c r="R964" s="73"/>
      <c r="S964" s="73"/>
      <c r="T964" s="73"/>
      <c r="U964" s="73"/>
      <c r="V964" s="73"/>
      <c r="W964" s="73"/>
      <c r="X964" s="73"/>
      <c r="Y964" s="73"/>
      <c r="Z964" s="73"/>
      <c r="AA964" s="73"/>
      <c r="AB964" s="73"/>
      <c r="AC964" s="73"/>
    </row>
    <row r="965" spans="1:29" ht="12.75">
      <c r="A965" s="73"/>
      <c r="B965" s="73"/>
      <c r="C965" s="73"/>
      <c r="D965" s="73"/>
      <c r="E965" s="73"/>
      <c r="F965" s="73"/>
      <c r="G965" s="73"/>
      <c r="H965" s="73"/>
      <c r="I965" s="73"/>
      <c r="J965" s="73"/>
      <c r="K965" s="73"/>
      <c r="L965" s="73"/>
      <c r="M965" s="73"/>
      <c r="N965" s="73"/>
      <c r="O965" s="73"/>
      <c r="P965" s="73"/>
      <c r="Q965" s="73"/>
      <c r="R965" s="73"/>
      <c r="S965" s="73"/>
      <c r="T965" s="73"/>
      <c r="U965" s="73"/>
      <c r="V965" s="73"/>
      <c r="W965" s="73"/>
      <c r="X965" s="73"/>
      <c r="Y965" s="73"/>
      <c r="Z965" s="73"/>
      <c r="AA965" s="73"/>
      <c r="AB965" s="73"/>
      <c r="AC965" s="73"/>
    </row>
    <row r="966" spans="1:29" ht="12.75">
      <c r="A966" s="73"/>
      <c r="B966" s="73"/>
      <c r="C966" s="73"/>
      <c r="D966" s="73"/>
      <c r="E966" s="73"/>
      <c r="F966" s="73"/>
      <c r="G966" s="73"/>
      <c r="H966" s="73"/>
      <c r="I966" s="73"/>
      <c r="J966" s="73"/>
      <c r="K966" s="73"/>
      <c r="L966" s="73"/>
      <c r="M966" s="73"/>
      <c r="N966" s="73"/>
      <c r="O966" s="73"/>
      <c r="P966" s="73"/>
      <c r="Q966" s="73"/>
      <c r="R966" s="73"/>
      <c r="S966" s="73"/>
      <c r="T966" s="73"/>
      <c r="U966" s="73"/>
      <c r="V966" s="73"/>
      <c r="W966" s="73"/>
      <c r="X966" s="73"/>
      <c r="Y966" s="73"/>
      <c r="Z966" s="73"/>
      <c r="AA966" s="73"/>
      <c r="AB966" s="73"/>
      <c r="AC966" s="73"/>
    </row>
    <row r="967" spans="1:29" ht="12.75">
      <c r="A967" s="73"/>
      <c r="B967" s="73"/>
      <c r="C967" s="73"/>
      <c r="D967" s="73"/>
      <c r="E967" s="73"/>
      <c r="F967" s="73"/>
      <c r="G967" s="73"/>
      <c r="H967" s="73"/>
      <c r="I967" s="73"/>
      <c r="J967" s="73"/>
      <c r="K967" s="73"/>
      <c r="L967" s="73"/>
      <c r="M967" s="73"/>
      <c r="N967" s="73"/>
      <c r="O967" s="73"/>
      <c r="P967" s="73"/>
      <c r="Q967" s="73"/>
      <c r="R967" s="73"/>
      <c r="S967" s="73"/>
      <c r="T967" s="73"/>
      <c r="U967" s="73"/>
      <c r="V967" s="73"/>
      <c r="W967" s="73"/>
      <c r="X967" s="73"/>
      <c r="Y967" s="73"/>
      <c r="Z967" s="73"/>
      <c r="AA967" s="73"/>
      <c r="AB967" s="73"/>
      <c r="AC967" s="73"/>
    </row>
    <row r="968" spans="1:29" ht="12.75">
      <c r="A968" s="73"/>
      <c r="B968" s="73"/>
      <c r="C968" s="73"/>
      <c r="D968" s="73"/>
      <c r="E968" s="73"/>
      <c r="F968" s="73"/>
      <c r="G968" s="73"/>
      <c r="H968" s="73"/>
      <c r="I968" s="73"/>
      <c r="J968" s="73"/>
      <c r="K968" s="73"/>
      <c r="L968" s="73"/>
      <c r="M968" s="73"/>
      <c r="N968" s="73"/>
      <c r="O968" s="73"/>
      <c r="P968" s="73"/>
      <c r="Q968" s="73"/>
      <c r="R968" s="73"/>
      <c r="S968" s="73"/>
      <c r="T968" s="73"/>
      <c r="U968" s="73"/>
      <c r="V968" s="73"/>
      <c r="W968" s="73"/>
      <c r="X968" s="73"/>
      <c r="Y968" s="73"/>
      <c r="Z968" s="73"/>
      <c r="AA968" s="73"/>
      <c r="AB968" s="73"/>
      <c r="AC968" s="73"/>
    </row>
    <row r="969" spans="1:29" ht="12.75">
      <c r="A969" s="73"/>
      <c r="B969" s="73"/>
      <c r="C969" s="73"/>
      <c r="D969" s="73"/>
      <c r="E969" s="73"/>
      <c r="F969" s="73"/>
      <c r="G969" s="73"/>
      <c r="H969" s="73"/>
      <c r="I969" s="73"/>
      <c r="J969" s="73"/>
      <c r="K969" s="73"/>
      <c r="L969" s="73"/>
      <c r="M969" s="73"/>
      <c r="N969" s="73"/>
      <c r="O969" s="73"/>
      <c r="P969" s="73"/>
      <c r="Q969" s="73"/>
      <c r="R969" s="73"/>
      <c r="S969" s="73"/>
      <c r="T969" s="73"/>
      <c r="U969" s="73"/>
      <c r="V969" s="73"/>
      <c r="W969" s="73"/>
      <c r="X969" s="73"/>
      <c r="Y969" s="73"/>
      <c r="Z969" s="73"/>
      <c r="AA969" s="73"/>
      <c r="AB969" s="73"/>
      <c r="AC969" s="73"/>
    </row>
    <row r="970" spans="1:29" ht="12.75">
      <c r="A970" s="73"/>
      <c r="B970" s="73"/>
      <c r="C970" s="73"/>
      <c r="D970" s="73"/>
      <c r="E970" s="73"/>
      <c r="F970" s="73"/>
      <c r="G970" s="73"/>
      <c r="H970" s="73"/>
      <c r="I970" s="73"/>
      <c r="J970" s="73"/>
      <c r="K970" s="73"/>
      <c r="L970" s="73"/>
      <c r="M970" s="73"/>
      <c r="N970" s="73"/>
      <c r="O970" s="73"/>
      <c r="P970" s="73"/>
      <c r="Q970" s="73"/>
      <c r="R970" s="73"/>
      <c r="S970" s="73"/>
      <c r="T970" s="73"/>
      <c r="U970" s="73"/>
      <c r="V970" s="73"/>
      <c r="W970" s="73"/>
      <c r="X970" s="73"/>
      <c r="Y970" s="73"/>
      <c r="Z970" s="73"/>
      <c r="AA970" s="73"/>
      <c r="AB970" s="73"/>
      <c r="AC970" s="73"/>
    </row>
    <row r="971" spans="1:29" ht="12.75">
      <c r="A971" s="73"/>
      <c r="B971" s="73"/>
      <c r="C971" s="73"/>
      <c r="D971" s="73"/>
      <c r="E971" s="73"/>
      <c r="F971" s="73"/>
      <c r="G971" s="73"/>
      <c r="H971" s="73"/>
      <c r="I971" s="73"/>
      <c r="J971" s="73"/>
      <c r="K971" s="73"/>
      <c r="L971" s="73"/>
      <c r="M971" s="73"/>
      <c r="N971" s="73"/>
      <c r="O971" s="73"/>
      <c r="P971" s="73"/>
      <c r="Q971" s="73"/>
      <c r="R971" s="73"/>
      <c r="S971" s="73"/>
      <c r="T971" s="73"/>
      <c r="U971" s="73"/>
      <c r="V971" s="73"/>
      <c r="W971" s="73"/>
      <c r="X971" s="73"/>
      <c r="Y971" s="73"/>
      <c r="Z971" s="73"/>
      <c r="AA971" s="73"/>
      <c r="AB971" s="73"/>
      <c r="AC971" s="73"/>
    </row>
    <row r="972" spans="1:29" ht="12.75">
      <c r="A972" s="73"/>
      <c r="B972" s="73"/>
      <c r="C972" s="73"/>
      <c r="D972" s="73"/>
      <c r="E972" s="73"/>
      <c r="F972" s="73"/>
      <c r="G972" s="73"/>
      <c r="H972" s="73"/>
      <c r="I972" s="73"/>
      <c r="J972" s="73"/>
      <c r="K972" s="73"/>
      <c r="L972" s="73"/>
      <c r="M972" s="73"/>
      <c r="N972" s="73"/>
      <c r="O972" s="73"/>
      <c r="P972" s="73"/>
      <c r="Q972" s="73"/>
      <c r="R972" s="73"/>
      <c r="S972" s="73"/>
      <c r="T972" s="73"/>
      <c r="U972" s="73"/>
      <c r="V972" s="73"/>
      <c r="W972" s="73"/>
      <c r="X972" s="73"/>
      <c r="Y972" s="73"/>
      <c r="Z972" s="73"/>
      <c r="AA972" s="73"/>
      <c r="AB972" s="73"/>
      <c r="AC972" s="73"/>
    </row>
    <row r="973" spans="1:29" ht="12.75">
      <c r="A973" s="73"/>
      <c r="B973" s="73"/>
      <c r="C973" s="73"/>
      <c r="D973" s="73"/>
      <c r="E973" s="73"/>
      <c r="F973" s="73"/>
      <c r="G973" s="73"/>
      <c r="H973" s="73"/>
      <c r="I973" s="73"/>
      <c r="J973" s="73"/>
      <c r="K973" s="73"/>
      <c r="L973" s="73"/>
      <c r="M973" s="73"/>
      <c r="N973" s="73"/>
      <c r="O973" s="73"/>
      <c r="P973" s="73"/>
      <c r="Q973" s="73"/>
      <c r="R973" s="73"/>
      <c r="S973" s="73"/>
      <c r="T973" s="73"/>
      <c r="U973" s="73"/>
      <c r="V973" s="73"/>
      <c r="W973" s="73"/>
      <c r="X973" s="73"/>
      <c r="Y973" s="73"/>
      <c r="Z973" s="73"/>
      <c r="AA973" s="73"/>
      <c r="AB973" s="73"/>
      <c r="AC973" s="73"/>
    </row>
    <row r="974" spans="1:29" ht="12.75">
      <c r="A974" s="73"/>
      <c r="B974" s="73"/>
      <c r="C974" s="73"/>
      <c r="D974" s="73"/>
      <c r="E974" s="73"/>
      <c r="F974" s="73"/>
      <c r="G974" s="73"/>
      <c r="H974" s="73"/>
      <c r="I974" s="73"/>
      <c r="J974" s="73"/>
      <c r="K974" s="73"/>
      <c r="L974" s="73"/>
      <c r="M974" s="73"/>
      <c r="N974" s="73"/>
      <c r="O974" s="73"/>
      <c r="P974" s="73"/>
      <c r="Q974" s="73"/>
      <c r="R974" s="73"/>
      <c r="S974" s="73"/>
      <c r="T974" s="73"/>
      <c r="U974" s="73"/>
      <c r="V974" s="73"/>
      <c r="W974" s="73"/>
      <c r="X974" s="73"/>
      <c r="Y974" s="73"/>
      <c r="Z974" s="73"/>
      <c r="AA974" s="73"/>
      <c r="AB974" s="73"/>
      <c r="AC974" s="73"/>
    </row>
    <row r="975" spans="1:29" ht="12.75">
      <c r="A975" s="73"/>
      <c r="B975" s="73"/>
      <c r="C975" s="73"/>
      <c r="D975" s="73"/>
      <c r="E975" s="73"/>
      <c r="F975" s="73"/>
      <c r="G975" s="73"/>
      <c r="H975" s="73"/>
      <c r="I975" s="73"/>
      <c r="J975" s="73"/>
      <c r="K975" s="73"/>
      <c r="L975" s="73"/>
      <c r="M975" s="73"/>
      <c r="N975" s="73"/>
      <c r="O975" s="73"/>
      <c r="P975" s="73"/>
      <c r="Q975" s="73"/>
      <c r="R975" s="73"/>
      <c r="S975" s="73"/>
      <c r="T975" s="73"/>
      <c r="U975" s="73"/>
      <c r="V975" s="73"/>
      <c r="W975" s="73"/>
      <c r="X975" s="73"/>
      <c r="Y975" s="73"/>
      <c r="Z975" s="73"/>
      <c r="AA975" s="73"/>
      <c r="AB975" s="73"/>
      <c r="AC975" s="73"/>
    </row>
    <row r="976" spans="1:29" ht="12.75">
      <c r="A976" s="73"/>
      <c r="B976" s="73"/>
      <c r="C976" s="73"/>
      <c r="D976" s="73"/>
      <c r="E976" s="73"/>
      <c r="F976" s="73"/>
      <c r="G976" s="73"/>
      <c r="H976" s="73"/>
      <c r="I976" s="73"/>
      <c r="J976" s="73"/>
      <c r="K976" s="73"/>
      <c r="L976" s="73"/>
      <c r="M976" s="73"/>
      <c r="N976" s="73"/>
      <c r="O976" s="73"/>
      <c r="P976" s="73"/>
      <c r="Q976" s="73"/>
      <c r="R976" s="73"/>
      <c r="S976" s="73"/>
      <c r="T976" s="73"/>
      <c r="U976" s="73"/>
      <c r="V976" s="73"/>
      <c r="W976" s="73"/>
      <c r="X976" s="73"/>
      <c r="Y976" s="73"/>
      <c r="Z976" s="73"/>
      <c r="AA976" s="73"/>
      <c r="AB976" s="73"/>
      <c r="AC976" s="73"/>
    </row>
    <row r="977" spans="1:29" ht="12.75">
      <c r="A977" s="73"/>
      <c r="B977" s="73"/>
      <c r="C977" s="73"/>
      <c r="D977" s="73"/>
      <c r="E977" s="73"/>
      <c r="F977" s="73"/>
      <c r="G977" s="73"/>
      <c r="H977" s="73"/>
      <c r="I977" s="73"/>
      <c r="J977" s="73"/>
      <c r="K977" s="73"/>
      <c r="L977" s="73"/>
      <c r="M977" s="73"/>
      <c r="N977" s="73"/>
      <c r="O977" s="73"/>
      <c r="P977" s="73"/>
      <c r="Q977" s="73"/>
      <c r="R977" s="73"/>
      <c r="S977" s="73"/>
      <c r="T977" s="73"/>
      <c r="U977" s="73"/>
      <c r="V977" s="73"/>
      <c r="W977" s="73"/>
      <c r="X977" s="73"/>
      <c r="Y977" s="73"/>
      <c r="Z977" s="73"/>
      <c r="AA977" s="73"/>
      <c r="AB977" s="73"/>
      <c r="AC977" s="73"/>
    </row>
    <row r="978" spans="1:29" ht="12.75">
      <c r="A978" s="73"/>
      <c r="B978" s="73"/>
      <c r="C978" s="73"/>
      <c r="D978" s="73"/>
      <c r="E978" s="73"/>
      <c r="F978" s="73"/>
      <c r="G978" s="73"/>
      <c r="H978" s="73"/>
      <c r="I978" s="73"/>
      <c r="J978" s="73"/>
      <c r="K978" s="73"/>
      <c r="L978" s="73"/>
      <c r="M978" s="73"/>
      <c r="N978" s="73"/>
      <c r="O978" s="73"/>
      <c r="P978" s="73"/>
      <c r="Q978" s="73"/>
      <c r="R978" s="73"/>
      <c r="S978" s="73"/>
      <c r="T978" s="73"/>
      <c r="U978" s="73"/>
      <c r="V978" s="73"/>
      <c r="W978" s="73"/>
      <c r="X978" s="73"/>
      <c r="Y978" s="73"/>
      <c r="Z978" s="73"/>
      <c r="AA978" s="73"/>
      <c r="AB978" s="73"/>
      <c r="AC978" s="73"/>
    </row>
    <row r="979" spans="1:29" ht="12.75">
      <c r="A979" s="73"/>
      <c r="B979" s="73"/>
      <c r="C979" s="73"/>
      <c r="D979" s="73"/>
      <c r="E979" s="73"/>
      <c r="F979" s="73"/>
      <c r="G979" s="73"/>
      <c r="H979" s="73"/>
      <c r="I979" s="73"/>
      <c r="J979" s="73"/>
      <c r="K979" s="73"/>
      <c r="L979" s="73"/>
      <c r="M979" s="73"/>
      <c r="N979" s="73"/>
      <c r="O979" s="73"/>
      <c r="P979" s="73"/>
      <c r="Q979" s="73"/>
      <c r="R979" s="73"/>
      <c r="S979" s="73"/>
      <c r="T979" s="73"/>
      <c r="U979" s="73"/>
      <c r="V979" s="73"/>
      <c r="W979" s="73"/>
      <c r="X979" s="73"/>
      <c r="Y979" s="73"/>
      <c r="Z979" s="73"/>
      <c r="AA979" s="73"/>
      <c r="AB979" s="73"/>
      <c r="AC979" s="73"/>
    </row>
    <row r="980" spans="1:29" ht="12.75">
      <c r="A980" s="73"/>
      <c r="B980" s="73"/>
      <c r="C980" s="73"/>
      <c r="D980" s="73"/>
      <c r="E980" s="73"/>
      <c r="F980" s="73"/>
      <c r="G980" s="73"/>
      <c r="H980" s="73"/>
      <c r="I980" s="73"/>
      <c r="J980" s="73"/>
      <c r="K980" s="73"/>
      <c r="L980" s="73"/>
      <c r="M980" s="73"/>
      <c r="N980" s="73"/>
      <c r="O980" s="73"/>
      <c r="P980" s="73"/>
      <c r="Q980" s="73"/>
      <c r="R980" s="73"/>
      <c r="S980" s="73"/>
      <c r="T980" s="73"/>
      <c r="U980" s="73"/>
      <c r="V980" s="73"/>
      <c r="W980" s="73"/>
      <c r="X980" s="73"/>
      <c r="Y980" s="73"/>
      <c r="Z980" s="73"/>
      <c r="AA980" s="73"/>
      <c r="AB980" s="73"/>
      <c r="AC980" s="73"/>
    </row>
    <row r="981" spans="1:29" ht="12.75">
      <c r="A981" s="73"/>
      <c r="B981" s="73"/>
      <c r="C981" s="73"/>
      <c r="D981" s="73"/>
      <c r="E981" s="73"/>
      <c r="F981" s="73"/>
      <c r="G981" s="73"/>
      <c r="H981" s="73"/>
      <c r="I981" s="73"/>
      <c r="J981" s="73"/>
      <c r="K981" s="73"/>
      <c r="L981" s="73"/>
      <c r="M981" s="73"/>
      <c r="N981" s="73"/>
      <c r="O981" s="73"/>
      <c r="P981" s="73"/>
      <c r="Q981" s="73"/>
      <c r="R981" s="73"/>
      <c r="S981" s="73"/>
      <c r="T981" s="73"/>
      <c r="U981" s="73"/>
      <c r="V981" s="73"/>
      <c r="W981" s="73"/>
      <c r="X981" s="73"/>
      <c r="Y981" s="73"/>
      <c r="Z981" s="73"/>
      <c r="AA981" s="73"/>
      <c r="AB981" s="73"/>
      <c r="AC981" s="73"/>
    </row>
    <row r="982" spans="1:29" ht="12.75">
      <c r="A982" s="73"/>
      <c r="B982" s="73"/>
      <c r="C982" s="73"/>
      <c r="D982" s="73"/>
      <c r="E982" s="73"/>
      <c r="F982" s="73"/>
      <c r="G982" s="73"/>
      <c r="H982" s="73"/>
      <c r="I982" s="73"/>
      <c r="J982" s="73"/>
      <c r="K982" s="73"/>
      <c r="L982" s="73"/>
      <c r="M982" s="73"/>
      <c r="N982" s="73"/>
      <c r="O982" s="73"/>
      <c r="P982" s="73"/>
      <c r="Q982" s="73"/>
      <c r="R982" s="73"/>
      <c r="S982" s="73"/>
      <c r="T982" s="73"/>
      <c r="U982" s="73"/>
      <c r="V982" s="73"/>
      <c r="W982" s="73"/>
      <c r="X982" s="73"/>
      <c r="Y982" s="73"/>
      <c r="Z982" s="73"/>
      <c r="AA982" s="73"/>
      <c r="AB982" s="73"/>
      <c r="AC982" s="73"/>
    </row>
    <row r="983" spans="1:29" ht="12.75">
      <c r="A983" s="73"/>
      <c r="B983" s="73"/>
      <c r="C983" s="73"/>
      <c r="D983" s="73"/>
      <c r="E983" s="73"/>
      <c r="F983" s="73"/>
      <c r="G983" s="73"/>
      <c r="H983" s="73"/>
      <c r="I983" s="73"/>
      <c r="J983" s="73"/>
      <c r="K983" s="73"/>
      <c r="L983" s="73"/>
      <c r="M983" s="73"/>
      <c r="N983" s="73"/>
      <c r="O983" s="73"/>
      <c r="P983" s="73"/>
      <c r="Q983" s="73"/>
      <c r="R983" s="73"/>
      <c r="S983" s="73"/>
      <c r="T983" s="73"/>
      <c r="U983" s="73"/>
      <c r="V983" s="73"/>
      <c r="W983" s="73"/>
      <c r="X983" s="73"/>
      <c r="Y983" s="73"/>
      <c r="Z983" s="73"/>
      <c r="AA983" s="73"/>
      <c r="AB983" s="73"/>
      <c r="AC983" s="73"/>
    </row>
    <row r="984" spans="1:29" ht="12.75">
      <c r="A984" s="73"/>
      <c r="B984" s="73"/>
      <c r="C984" s="73"/>
      <c r="D984" s="73"/>
      <c r="E984" s="73"/>
      <c r="F984" s="73"/>
      <c r="G984" s="73"/>
      <c r="H984" s="73"/>
      <c r="I984" s="73"/>
      <c r="J984" s="73"/>
      <c r="K984" s="73"/>
      <c r="L984" s="73"/>
      <c r="M984" s="73"/>
      <c r="N984" s="73"/>
      <c r="O984" s="73"/>
      <c r="P984" s="73"/>
      <c r="Q984" s="73"/>
      <c r="R984" s="73"/>
      <c r="S984" s="73"/>
      <c r="T984" s="73"/>
      <c r="U984" s="73"/>
      <c r="V984" s="73"/>
      <c r="W984" s="73"/>
      <c r="X984" s="73"/>
      <c r="Y984" s="73"/>
      <c r="Z984" s="73"/>
      <c r="AA984" s="73"/>
      <c r="AB984" s="73"/>
      <c r="AC984" s="73"/>
    </row>
    <row r="985" spans="1:29" ht="12.75">
      <c r="A985" s="73"/>
      <c r="B985" s="73"/>
      <c r="C985" s="73"/>
      <c r="D985" s="73"/>
      <c r="E985" s="73"/>
      <c r="F985" s="73"/>
      <c r="G985" s="73"/>
      <c r="H985" s="73"/>
      <c r="I985" s="73"/>
      <c r="J985" s="73"/>
      <c r="K985" s="73"/>
      <c r="L985" s="73"/>
      <c r="M985" s="73"/>
      <c r="N985" s="73"/>
      <c r="O985" s="73"/>
      <c r="P985" s="73"/>
      <c r="Q985" s="73"/>
      <c r="R985" s="73"/>
      <c r="S985" s="73"/>
      <c r="T985" s="73"/>
      <c r="U985" s="73"/>
      <c r="V985" s="73"/>
      <c r="W985" s="73"/>
      <c r="X985" s="73"/>
      <c r="Y985" s="73"/>
      <c r="Z985" s="73"/>
      <c r="AA985" s="73"/>
      <c r="AB985" s="73"/>
      <c r="AC985" s="73"/>
    </row>
    <row r="986" spans="1:29" ht="12.75">
      <c r="A986" s="73"/>
      <c r="B986" s="73"/>
      <c r="C986" s="73"/>
      <c r="D986" s="73"/>
      <c r="E986" s="73"/>
      <c r="F986" s="73"/>
      <c r="G986" s="73"/>
      <c r="H986" s="73"/>
      <c r="I986" s="73"/>
      <c r="J986" s="73"/>
      <c r="K986" s="73"/>
      <c r="L986" s="73"/>
      <c r="M986" s="73"/>
      <c r="N986" s="73"/>
      <c r="O986" s="73"/>
      <c r="P986" s="73"/>
      <c r="Q986" s="73"/>
      <c r="R986" s="73"/>
      <c r="S986" s="73"/>
      <c r="T986" s="73"/>
      <c r="U986" s="73"/>
      <c r="V986" s="73"/>
      <c r="W986" s="73"/>
      <c r="X986" s="73"/>
      <c r="Y986" s="73"/>
      <c r="Z986" s="73"/>
      <c r="AA986" s="73"/>
      <c r="AB986" s="73"/>
      <c r="AC986" s="73"/>
    </row>
    <row r="987" spans="1:29" ht="12.75">
      <c r="A987" s="73"/>
      <c r="B987" s="73"/>
      <c r="C987" s="73"/>
      <c r="D987" s="73"/>
      <c r="E987" s="73"/>
      <c r="F987" s="73"/>
      <c r="G987" s="73"/>
      <c r="H987" s="73"/>
      <c r="I987" s="73"/>
      <c r="J987" s="73"/>
      <c r="K987" s="73"/>
      <c r="L987" s="73"/>
      <c r="M987" s="73"/>
      <c r="N987" s="73"/>
      <c r="O987" s="73"/>
      <c r="P987" s="73"/>
      <c r="Q987" s="73"/>
      <c r="R987" s="73"/>
      <c r="S987" s="73"/>
      <c r="T987" s="73"/>
      <c r="U987" s="73"/>
      <c r="V987" s="73"/>
      <c r="W987" s="73"/>
      <c r="X987" s="73"/>
      <c r="Y987" s="73"/>
      <c r="Z987" s="73"/>
      <c r="AA987" s="73"/>
      <c r="AB987" s="73"/>
      <c r="AC987" s="73"/>
    </row>
    <row r="988" spans="1:29" ht="12.75">
      <c r="A988" s="73"/>
      <c r="B988" s="73"/>
      <c r="C988" s="73"/>
      <c r="D988" s="73"/>
      <c r="E988" s="73"/>
      <c r="F988" s="73"/>
      <c r="G988" s="73"/>
      <c r="H988" s="73"/>
      <c r="I988" s="73"/>
      <c r="J988" s="73"/>
      <c r="K988" s="73"/>
      <c r="L988" s="73"/>
      <c r="M988" s="73"/>
      <c r="N988" s="73"/>
      <c r="O988" s="73"/>
      <c r="P988" s="73"/>
      <c r="Q988" s="73"/>
      <c r="R988" s="73"/>
      <c r="S988" s="73"/>
      <c r="T988" s="73"/>
      <c r="U988" s="73"/>
      <c r="V988" s="73"/>
      <c r="W988" s="73"/>
      <c r="X988" s="73"/>
      <c r="Y988" s="73"/>
      <c r="Z988" s="73"/>
      <c r="AA988" s="73"/>
      <c r="AB988" s="73"/>
      <c r="AC988" s="73"/>
    </row>
    <row r="989" spans="1:29" ht="12.75">
      <c r="A989" s="73"/>
      <c r="B989" s="73"/>
      <c r="C989" s="73"/>
      <c r="D989" s="73"/>
      <c r="E989" s="73"/>
      <c r="F989" s="73"/>
      <c r="G989" s="73"/>
      <c r="H989" s="73"/>
      <c r="I989" s="73"/>
      <c r="J989" s="73"/>
      <c r="K989" s="73"/>
      <c r="L989" s="73"/>
      <c r="M989" s="73"/>
      <c r="N989" s="73"/>
      <c r="O989" s="73"/>
      <c r="P989" s="73"/>
      <c r="Q989" s="73"/>
      <c r="R989" s="73"/>
      <c r="S989" s="73"/>
      <c r="T989" s="73"/>
      <c r="U989" s="73"/>
      <c r="V989" s="73"/>
      <c r="W989" s="73"/>
      <c r="X989" s="73"/>
      <c r="Y989" s="73"/>
      <c r="Z989" s="73"/>
      <c r="AA989" s="73"/>
      <c r="AB989" s="73"/>
      <c r="AC989" s="73"/>
    </row>
    <row r="990" spans="1:29" ht="12.75">
      <c r="A990" s="73"/>
      <c r="B990" s="73"/>
      <c r="C990" s="73"/>
      <c r="D990" s="73"/>
      <c r="E990" s="73"/>
      <c r="F990" s="73"/>
      <c r="G990" s="73"/>
      <c r="H990" s="73"/>
      <c r="I990" s="73"/>
      <c r="J990" s="73"/>
      <c r="K990" s="73"/>
      <c r="L990" s="73"/>
      <c r="M990" s="73"/>
      <c r="N990" s="73"/>
      <c r="O990" s="73"/>
      <c r="P990" s="73"/>
      <c r="Q990" s="73"/>
      <c r="R990" s="73"/>
      <c r="S990" s="73"/>
      <c r="T990" s="73"/>
      <c r="U990" s="73"/>
      <c r="V990" s="73"/>
      <c r="W990" s="73"/>
      <c r="X990" s="73"/>
      <c r="Y990" s="73"/>
      <c r="Z990" s="73"/>
      <c r="AA990" s="73"/>
      <c r="AB990" s="73"/>
      <c r="AC990" s="73"/>
    </row>
    <row r="991" spans="1:29" ht="12.75">
      <c r="A991" s="73"/>
      <c r="B991" s="73"/>
      <c r="C991" s="73"/>
      <c r="D991" s="73"/>
      <c r="E991" s="73"/>
      <c r="F991" s="73"/>
      <c r="G991" s="73"/>
      <c r="H991" s="73"/>
      <c r="I991" s="73"/>
      <c r="J991" s="73"/>
      <c r="K991" s="73"/>
      <c r="L991" s="73"/>
      <c r="M991" s="73"/>
      <c r="N991" s="73"/>
      <c r="O991" s="73"/>
      <c r="P991" s="73"/>
      <c r="Q991" s="73"/>
      <c r="R991" s="73"/>
      <c r="S991" s="73"/>
      <c r="T991" s="73"/>
      <c r="U991" s="73"/>
      <c r="V991" s="73"/>
      <c r="W991" s="73"/>
      <c r="X991" s="73"/>
      <c r="Y991" s="73"/>
      <c r="Z991" s="73"/>
      <c r="AA991" s="73"/>
      <c r="AB991" s="73"/>
      <c r="AC991" s="73"/>
    </row>
    <row r="992" spans="1:29" ht="12.75">
      <c r="A992" s="73"/>
      <c r="B992" s="73"/>
      <c r="C992" s="73"/>
      <c r="D992" s="73"/>
      <c r="E992" s="73"/>
      <c r="F992" s="73"/>
      <c r="G992" s="73"/>
      <c r="H992" s="73"/>
      <c r="I992" s="73"/>
      <c r="J992" s="73"/>
      <c r="K992" s="73"/>
      <c r="L992" s="73"/>
      <c r="M992" s="73"/>
      <c r="N992" s="73"/>
      <c r="O992" s="73"/>
      <c r="P992" s="73"/>
      <c r="Q992" s="73"/>
      <c r="R992" s="73"/>
      <c r="S992" s="73"/>
      <c r="T992" s="73"/>
      <c r="U992" s="73"/>
      <c r="V992" s="73"/>
      <c r="W992" s="73"/>
      <c r="X992" s="73"/>
      <c r="Y992" s="73"/>
      <c r="Z992" s="73"/>
      <c r="AA992" s="73"/>
      <c r="AB992" s="73"/>
      <c r="AC992" s="73"/>
    </row>
    <row r="993" spans="1:29" ht="12.75">
      <c r="A993" s="73"/>
      <c r="B993" s="73"/>
      <c r="C993" s="73"/>
      <c r="D993" s="73"/>
      <c r="E993" s="73"/>
      <c r="F993" s="73"/>
      <c r="G993" s="73"/>
      <c r="H993" s="73"/>
      <c r="I993" s="73"/>
      <c r="J993" s="73"/>
      <c r="K993" s="73"/>
      <c r="L993" s="73"/>
      <c r="M993" s="73"/>
      <c r="N993" s="73"/>
      <c r="O993" s="73"/>
      <c r="P993" s="73"/>
      <c r="Q993" s="73"/>
      <c r="R993" s="73"/>
      <c r="S993" s="73"/>
      <c r="T993" s="73"/>
      <c r="U993" s="73"/>
      <c r="V993" s="73"/>
      <c r="W993" s="73"/>
      <c r="X993" s="73"/>
      <c r="Y993" s="73"/>
      <c r="Z993" s="73"/>
      <c r="AA993" s="73"/>
      <c r="AB993" s="73"/>
      <c r="AC993" s="73"/>
    </row>
    <row r="994" spans="1:29" ht="12.75">
      <c r="A994" s="73"/>
      <c r="B994" s="73"/>
      <c r="C994" s="73"/>
      <c r="D994" s="73"/>
      <c r="E994" s="73"/>
      <c r="F994" s="73"/>
      <c r="G994" s="73"/>
      <c r="H994" s="73"/>
      <c r="I994" s="73"/>
      <c r="J994" s="73"/>
      <c r="K994" s="73"/>
      <c r="L994" s="73"/>
      <c r="M994" s="73"/>
      <c r="N994" s="73"/>
      <c r="O994" s="73"/>
      <c r="P994" s="73"/>
      <c r="Q994" s="73"/>
      <c r="R994" s="73"/>
      <c r="S994" s="73"/>
      <c r="T994" s="73"/>
      <c r="U994" s="73"/>
      <c r="V994" s="73"/>
      <c r="W994" s="73"/>
      <c r="X994" s="73"/>
      <c r="Y994" s="73"/>
      <c r="Z994" s="73"/>
      <c r="AA994" s="73"/>
      <c r="AB994" s="73"/>
      <c r="AC994" s="73"/>
    </row>
    <row r="995" spans="1:29" ht="12.75">
      <c r="A995" s="73"/>
      <c r="B995" s="73"/>
      <c r="C995" s="73"/>
      <c r="D995" s="73"/>
      <c r="E995" s="73"/>
      <c r="F995" s="73"/>
      <c r="G995" s="73"/>
      <c r="H995" s="73"/>
      <c r="I995" s="73"/>
      <c r="J995" s="73"/>
      <c r="K995" s="73"/>
      <c r="L995" s="73"/>
      <c r="M995" s="73"/>
      <c r="N995" s="73"/>
      <c r="O995" s="73"/>
      <c r="P995" s="73"/>
      <c r="Q995" s="73"/>
      <c r="R995" s="73"/>
      <c r="S995" s="73"/>
      <c r="T995" s="73"/>
      <c r="U995" s="73"/>
      <c r="V995" s="73"/>
      <c r="W995" s="73"/>
      <c r="X995" s="73"/>
      <c r="Y995" s="73"/>
      <c r="Z995" s="73"/>
      <c r="AA995" s="73"/>
      <c r="AB995" s="73"/>
      <c r="AC995" s="73"/>
    </row>
    <row r="996" spans="1:29" ht="12.75">
      <c r="A996" s="73"/>
      <c r="B996" s="73"/>
      <c r="C996" s="73"/>
      <c r="D996" s="73"/>
      <c r="E996" s="73"/>
      <c r="F996" s="73"/>
      <c r="G996" s="73"/>
      <c r="H996" s="73"/>
      <c r="I996" s="73"/>
      <c r="J996" s="73"/>
      <c r="K996" s="73"/>
      <c r="L996" s="73"/>
      <c r="M996" s="73"/>
      <c r="N996" s="73"/>
      <c r="O996" s="73"/>
      <c r="P996" s="73"/>
      <c r="Q996" s="73"/>
      <c r="R996" s="73"/>
      <c r="S996" s="73"/>
      <c r="T996" s="73"/>
      <c r="U996" s="73"/>
      <c r="V996" s="73"/>
      <c r="W996" s="73"/>
      <c r="X996" s="73"/>
      <c r="Y996" s="73"/>
      <c r="Z996" s="73"/>
      <c r="AA996" s="73"/>
      <c r="AB996" s="73"/>
      <c r="AC996" s="73"/>
    </row>
    <row r="997" spans="1:29" ht="12.75">
      <c r="A997" s="73"/>
      <c r="B997" s="73"/>
      <c r="C997" s="73"/>
      <c r="D997" s="73"/>
      <c r="E997" s="73"/>
      <c r="F997" s="73"/>
      <c r="G997" s="73"/>
      <c r="H997" s="73"/>
      <c r="I997" s="73"/>
      <c r="J997" s="73"/>
      <c r="K997" s="73"/>
      <c r="L997" s="73"/>
      <c r="M997" s="73"/>
      <c r="N997" s="73"/>
      <c r="O997" s="73"/>
      <c r="P997" s="73"/>
      <c r="Q997" s="73"/>
      <c r="R997" s="73"/>
      <c r="S997" s="73"/>
      <c r="T997" s="73"/>
      <c r="U997" s="73"/>
      <c r="V997" s="73"/>
      <c r="W997" s="73"/>
      <c r="X997" s="73"/>
      <c r="Y997" s="73"/>
      <c r="Z997" s="73"/>
      <c r="AA997" s="73"/>
      <c r="AB997" s="73"/>
      <c r="AC997" s="73"/>
    </row>
    <row r="998" spans="1:29" ht="12.75">
      <c r="A998" s="73"/>
      <c r="B998" s="73"/>
      <c r="C998" s="73"/>
      <c r="D998" s="73"/>
      <c r="E998" s="73"/>
      <c r="F998" s="73"/>
      <c r="G998" s="73"/>
      <c r="H998" s="73"/>
      <c r="I998" s="73"/>
      <c r="J998" s="73"/>
      <c r="K998" s="73"/>
      <c r="L998" s="73"/>
      <c r="M998" s="73"/>
      <c r="N998" s="73"/>
      <c r="O998" s="73"/>
      <c r="P998" s="73"/>
      <c r="Q998" s="73"/>
      <c r="R998" s="73"/>
      <c r="S998" s="73"/>
      <c r="T998" s="73"/>
      <c r="U998" s="73"/>
      <c r="V998" s="73"/>
      <c r="W998" s="73"/>
      <c r="X998" s="73"/>
      <c r="Y998" s="73"/>
      <c r="Z998" s="73"/>
      <c r="AA998" s="73"/>
      <c r="AB998" s="73"/>
      <c r="AC998" s="73"/>
    </row>
    <row r="999" spans="1:29" ht="12.75">
      <c r="A999" s="73"/>
      <c r="B999" s="73"/>
      <c r="C999" s="73"/>
      <c r="D999" s="73"/>
      <c r="E999" s="73"/>
      <c r="F999" s="73"/>
      <c r="G999" s="73"/>
      <c r="H999" s="73"/>
      <c r="I999" s="73"/>
      <c r="J999" s="73"/>
      <c r="K999" s="73"/>
      <c r="L999" s="73"/>
      <c r="M999" s="73"/>
      <c r="N999" s="73"/>
      <c r="O999" s="73"/>
      <c r="P999" s="73"/>
      <c r="Q999" s="73"/>
      <c r="R999" s="73"/>
      <c r="S999" s="73"/>
      <c r="T999" s="73"/>
      <c r="U999" s="73"/>
      <c r="V999" s="73"/>
      <c r="W999" s="73"/>
      <c r="X999" s="73"/>
      <c r="Y999" s="73"/>
      <c r="Z999" s="73"/>
      <c r="AA999" s="73"/>
      <c r="AB999" s="73"/>
      <c r="AC999" s="73"/>
    </row>
    <row r="1000" spans="1:29" ht="12.75">
      <c r="A1000" s="73"/>
      <c r="B1000" s="73"/>
      <c r="C1000" s="73"/>
      <c r="D1000" s="73"/>
      <c r="E1000" s="73"/>
      <c r="F1000" s="73"/>
      <c r="G1000" s="73"/>
      <c r="H1000" s="73"/>
      <c r="I1000" s="73"/>
      <c r="J1000" s="73"/>
      <c r="K1000" s="73"/>
      <c r="L1000" s="73"/>
      <c r="M1000" s="73"/>
      <c r="N1000" s="73"/>
      <c r="O1000" s="73"/>
      <c r="P1000" s="73"/>
      <c r="Q1000" s="73"/>
      <c r="R1000" s="73"/>
      <c r="S1000" s="73"/>
      <c r="T1000" s="73"/>
      <c r="U1000" s="73"/>
      <c r="V1000" s="73"/>
      <c r="W1000" s="73"/>
      <c r="X1000" s="73"/>
      <c r="Y1000" s="73"/>
      <c r="Z1000" s="73"/>
      <c r="AA1000" s="73"/>
      <c r="AB1000" s="73"/>
      <c r="AC1000" s="73"/>
    </row>
  </sheetData>
  <protectedRanges>
    <protectedRange algorithmName="SHA-512" hashValue="yHK2dvi+HJyQBhR8qQD5bF6Y6U/EQKi8Zt5rYjoZaFuduU1n/3eD3DQvjicAGEyQw94SPnHw1mqaTz32OAq9Lg==" saltValue="/8Aukczn5B92KrVuefGIog==" spinCount="100000" sqref="A3:L67" name="Range1_1" securityDescriptor="O:WDG:WDD:(A;;CC;;;S-1-5-21-314122457-743516510-1361462980-236495)(A;;CC;;;S-1-5-21-314122457-743516510-1361462980-39239)(A;;CC;;;S-1-5-21-314122457-743516510-1361462980-171270)(A;;CC;;;S-1-5-21-314122457-743516510-1361462980-239673)(A;;CC;;;S-1-5-21-314122457-743516510-1361462980-84998)(A;;CC;;;S-1-5-21-314122457-743516510-1361462980-90669)(A;;CC;;;S-1-5-21-314122457-743516510-1361462980-151062)(A;;CC;;;S-1-5-21-314122457-743516510-1361462980-10737)(A;;CC;;;S-1-5-21-314122457-743516510-1361462980-248648)(A;;CC;;;S-1-5-21-314122457-743516510-1361462980-20331)(A;;CC;;;S-1-5-21-314122457-743516510-1361462980-160059)(A;;CC;;;S-1-5-21-314122457-743516510-1361462980-161682)(A;;CC;;;S-1-5-21-314122457-743516510-1361462980-178788)(A;;CC;;;S-1-5-21-314122457-743516510-1361462980-212089)(A;;CC;;;S-1-5-21-314122457-743516510-1361462980-143507)(A;;CC;;;S-1-5-21-314122457-743516510-1361462980-278230)"/>
  </protectedRanges>
  <mergeCells count="191">
    <mergeCell ref="I64:L64"/>
    <mergeCell ref="I65:L65"/>
    <mergeCell ref="A66:F66"/>
    <mergeCell ref="G66:L66"/>
    <mergeCell ref="A67:L67"/>
    <mergeCell ref="K6:L13"/>
    <mergeCell ref="A7:B7"/>
    <mergeCell ref="C7:D7"/>
    <mergeCell ref="E7:G7"/>
    <mergeCell ref="I7:J7"/>
    <mergeCell ref="A8:B8"/>
    <mergeCell ref="C8:D8"/>
    <mergeCell ref="E8:G8"/>
    <mergeCell ref="I8:J8"/>
    <mergeCell ref="A9:B9"/>
    <mergeCell ref="C9:D9"/>
    <mergeCell ref="E9:G9"/>
    <mergeCell ref="I9:J9"/>
    <mergeCell ref="A6:B6"/>
    <mergeCell ref="C6:D6"/>
    <mergeCell ref="E6:G6"/>
    <mergeCell ref="I6:J6"/>
    <mergeCell ref="A12:B12"/>
    <mergeCell ref="C12:D12"/>
    <mergeCell ref="A1:L1"/>
    <mergeCell ref="A2:L2"/>
    <mergeCell ref="A3:B3"/>
    <mergeCell ref="C3:L3"/>
    <mergeCell ref="A4:L4"/>
    <mergeCell ref="A5:B5"/>
    <mergeCell ref="C5:D5"/>
    <mergeCell ref="E5:G5"/>
    <mergeCell ref="I5:J5"/>
    <mergeCell ref="K5:L5"/>
    <mergeCell ref="E12:G12"/>
    <mergeCell ref="I12:J12"/>
    <mergeCell ref="A13:B13"/>
    <mergeCell ref="C13:D13"/>
    <mergeCell ref="E13:G13"/>
    <mergeCell ref="I13:J13"/>
    <mergeCell ref="A10:B10"/>
    <mergeCell ref="C10:D10"/>
    <mergeCell ref="E10:G10"/>
    <mergeCell ref="I10:J10"/>
    <mergeCell ref="A11:B11"/>
    <mergeCell ref="C11:D11"/>
    <mergeCell ref="E11:G11"/>
    <mergeCell ref="I11:J11"/>
    <mergeCell ref="K17:L24"/>
    <mergeCell ref="A18:B18"/>
    <mergeCell ref="C18:D18"/>
    <mergeCell ref="E18:G18"/>
    <mergeCell ref="I18:J18"/>
    <mergeCell ref="A19:B19"/>
    <mergeCell ref="A14:J14"/>
    <mergeCell ref="K14:L14"/>
    <mergeCell ref="A15:L15"/>
    <mergeCell ref="A16:B16"/>
    <mergeCell ref="C16:D16"/>
    <mergeCell ref="E16:G16"/>
    <mergeCell ref="I16:J16"/>
    <mergeCell ref="K16:L16"/>
    <mergeCell ref="C19:D19"/>
    <mergeCell ref="E19:G19"/>
    <mergeCell ref="I19:J19"/>
    <mergeCell ref="A20:B20"/>
    <mergeCell ref="C20:D20"/>
    <mergeCell ref="E20:G20"/>
    <mergeCell ref="I20:J20"/>
    <mergeCell ref="A17:B17"/>
    <mergeCell ref="C17:D17"/>
    <mergeCell ref="E17:G17"/>
    <mergeCell ref="I17:J17"/>
    <mergeCell ref="A23:B23"/>
    <mergeCell ref="C23:D23"/>
    <mergeCell ref="E23:G23"/>
    <mergeCell ref="I23:J23"/>
    <mergeCell ref="A24:B24"/>
    <mergeCell ref="C24:D24"/>
    <mergeCell ref="E24:G24"/>
    <mergeCell ref="I24:J24"/>
    <mergeCell ref="A21:B21"/>
    <mergeCell ref="C21:D21"/>
    <mergeCell ref="E21:G21"/>
    <mergeCell ref="I21:J21"/>
    <mergeCell ref="A22:B22"/>
    <mergeCell ref="C22:D22"/>
    <mergeCell ref="E22:G22"/>
    <mergeCell ref="I22:J22"/>
    <mergeCell ref="K28:L35"/>
    <mergeCell ref="A29:B29"/>
    <mergeCell ref="C29:D29"/>
    <mergeCell ref="E29:G29"/>
    <mergeCell ref="I29:J29"/>
    <mergeCell ref="A30:B30"/>
    <mergeCell ref="A25:J25"/>
    <mergeCell ref="K25:L25"/>
    <mergeCell ref="A26:L26"/>
    <mergeCell ref="A27:B27"/>
    <mergeCell ref="C27:D27"/>
    <mergeCell ref="E27:G27"/>
    <mergeCell ref="I27:J27"/>
    <mergeCell ref="K27:L27"/>
    <mergeCell ref="C30:D30"/>
    <mergeCell ref="E30:G30"/>
    <mergeCell ref="I30:J30"/>
    <mergeCell ref="A31:B31"/>
    <mergeCell ref="C31:D31"/>
    <mergeCell ref="E31:G31"/>
    <mergeCell ref="I31:J31"/>
    <mergeCell ref="A28:B28"/>
    <mergeCell ref="C28:D28"/>
    <mergeCell ref="E28:G28"/>
    <mergeCell ref="I28:J28"/>
    <mergeCell ref="A34:B34"/>
    <mergeCell ref="C34:D34"/>
    <mergeCell ref="E34:G34"/>
    <mergeCell ref="I34:J34"/>
    <mergeCell ref="A35:B35"/>
    <mergeCell ref="C35:D35"/>
    <mergeCell ref="E35:G35"/>
    <mergeCell ref="I35:J35"/>
    <mergeCell ref="A32:B32"/>
    <mergeCell ref="C32:D32"/>
    <mergeCell ref="E32:G32"/>
    <mergeCell ref="I32:J32"/>
    <mergeCell ref="A33:B33"/>
    <mergeCell ref="C33:D33"/>
    <mergeCell ref="E33:G33"/>
    <mergeCell ref="I33:J33"/>
    <mergeCell ref="K39:L46"/>
    <mergeCell ref="A40:B40"/>
    <mergeCell ref="C40:D40"/>
    <mergeCell ref="E40:G40"/>
    <mergeCell ref="I40:J40"/>
    <mergeCell ref="A41:B41"/>
    <mergeCell ref="A36:J36"/>
    <mergeCell ref="K36:L36"/>
    <mergeCell ref="A37:L37"/>
    <mergeCell ref="A38:B38"/>
    <mergeCell ref="C38:D38"/>
    <mergeCell ref="E38:G38"/>
    <mergeCell ref="I38:J38"/>
    <mergeCell ref="K38:L38"/>
    <mergeCell ref="C41:D41"/>
    <mergeCell ref="E41:G41"/>
    <mergeCell ref="I41:J41"/>
    <mergeCell ref="A42:B42"/>
    <mergeCell ref="C42:D42"/>
    <mergeCell ref="E42:G42"/>
    <mergeCell ref="I42:J42"/>
    <mergeCell ref="A39:B39"/>
    <mergeCell ref="C39:D39"/>
    <mergeCell ref="E39:G39"/>
    <mergeCell ref="I39:J39"/>
    <mergeCell ref="A45:B45"/>
    <mergeCell ref="C45:D45"/>
    <mergeCell ref="E45:G45"/>
    <mergeCell ref="I45:J45"/>
    <mergeCell ref="A46:B46"/>
    <mergeCell ref="C46:D46"/>
    <mergeCell ref="E46:G46"/>
    <mergeCell ref="I46:J46"/>
    <mergeCell ref="A43:B43"/>
    <mergeCell ref="C43:D43"/>
    <mergeCell ref="E43:G43"/>
    <mergeCell ref="I43:J43"/>
    <mergeCell ref="A44:B44"/>
    <mergeCell ref="C44:D44"/>
    <mergeCell ref="E44:G44"/>
    <mergeCell ref="I44:J44"/>
    <mergeCell ref="A47:J47"/>
    <mergeCell ref="K47:L47"/>
    <mergeCell ref="A48:J48"/>
    <mergeCell ref="K48:L48"/>
    <mergeCell ref="A49:J49"/>
    <mergeCell ref="K49:L49"/>
    <mergeCell ref="A50:L50"/>
    <mergeCell ref="I51:L51"/>
    <mergeCell ref="I52:L52"/>
    <mergeCell ref="I62:L62"/>
    <mergeCell ref="I63:L63"/>
    <mergeCell ref="I53:L53"/>
    <mergeCell ref="I54:L54"/>
    <mergeCell ref="I55:L55"/>
    <mergeCell ref="I56:L56"/>
    <mergeCell ref="I57:L57"/>
    <mergeCell ref="I58:L58"/>
    <mergeCell ref="I59:L59"/>
    <mergeCell ref="I60:L60"/>
    <mergeCell ref="I61:L61"/>
  </mergeCells>
  <hyperlinks>
    <hyperlink ref="A2" r:id="rId1" xr:uid="{F18E650F-C3F5-4598-ADDE-7ABA872F4FDE}"/>
  </hyperlinks>
  <pageMargins left="0.7" right="0.7" top="0.75" bottom="0.75" header="0.3" footer="0.3"/>
  <legacyDrawing r:id="rId2"/>
  <extLst>
    <ext xmlns:x14="http://schemas.microsoft.com/office/spreadsheetml/2009/9/main" uri="{CCE6A557-97BC-4b89-ADB6-D9C93CAAB3DF}">
      <x14:dataValidations xmlns:xm="http://schemas.microsoft.com/office/excel/2006/main" count="1">
        <x14:dataValidation type="list" allowBlank="1" showErrorMessage="1" xr:uid="{2A709B24-45E7-4FBD-81C1-6629708CB95E}">
          <x14:formula1>
            <xm:f>Sheet2!$A$1:$A$14</xm:f>
          </x14:formula1>
          <xm:sqref>E6:G13 E17:G24 E28:G35 E39:G46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88E17-2A5E-47D8-97B2-6E52D51FC7E9}">
  <sheetPr>
    <tabColor theme="4" tint="-0.249977111117893"/>
    <outlinePr summaryBelow="0" summaryRight="0"/>
  </sheetPr>
  <dimension ref="A1:AC1000"/>
  <sheetViews>
    <sheetView workbookViewId="0">
      <selection activeCell="C3" sqref="C3:L3"/>
    </sheetView>
  </sheetViews>
  <sheetFormatPr defaultColWidth="12.5703125" defaultRowHeight="15.75" customHeight="1"/>
  <cols>
    <col min="1" max="1" width="12.5703125" style="74"/>
    <col min="2" max="2" width="15.28515625" style="74" bestFit="1" customWidth="1"/>
    <col min="3" max="3" width="9.140625" style="74"/>
    <col min="4" max="4" width="15.7109375" style="74" customWidth="1"/>
    <col min="5" max="6" width="9.140625" style="74"/>
    <col min="7" max="7" width="13.140625" style="74" customWidth="1"/>
    <col min="8" max="8" width="21.7109375" style="74" customWidth="1"/>
    <col min="9" max="16384" width="12.5703125" style="74"/>
  </cols>
  <sheetData>
    <row r="1" spans="1:29" ht="33.75" customHeight="1">
      <c r="A1" s="854" t="s">
        <v>414</v>
      </c>
      <c r="B1" s="855"/>
      <c r="C1" s="855"/>
      <c r="D1" s="855"/>
      <c r="E1" s="855"/>
      <c r="F1" s="855"/>
      <c r="G1" s="855"/>
      <c r="H1" s="855"/>
      <c r="I1" s="855"/>
      <c r="J1" s="855"/>
      <c r="K1" s="855"/>
      <c r="L1" s="856"/>
      <c r="M1" s="73"/>
      <c r="N1" s="73"/>
      <c r="O1" s="73"/>
      <c r="P1" s="73"/>
      <c r="Q1" s="73"/>
      <c r="R1" s="73"/>
      <c r="S1" s="73"/>
      <c r="T1" s="73"/>
      <c r="U1" s="73"/>
      <c r="V1" s="73"/>
      <c r="W1" s="73"/>
      <c r="X1" s="73"/>
      <c r="Y1" s="73"/>
      <c r="Z1" s="73"/>
      <c r="AA1" s="73"/>
      <c r="AB1" s="73"/>
      <c r="AC1" s="73"/>
    </row>
    <row r="2" spans="1:29" ht="22.5" customHeight="1">
      <c r="A2" s="857" t="s">
        <v>415</v>
      </c>
      <c r="B2" s="858"/>
      <c r="C2" s="858"/>
      <c r="D2" s="858"/>
      <c r="E2" s="858"/>
      <c r="F2" s="858"/>
      <c r="G2" s="858"/>
      <c r="H2" s="858"/>
      <c r="I2" s="858"/>
      <c r="J2" s="858"/>
      <c r="K2" s="858"/>
      <c r="L2" s="859"/>
      <c r="M2" s="73"/>
      <c r="N2" s="73"/>
      <c r="O2" s="73"/>
      <c r="P2" s="73"/>
      <c r="Q2" s="73"/>
      <c r="R2" s="73"/>
      <c r="S2" s="73"/>
      <c r="T2" s="73"/>
      <c r="U2" s="73"/>
      <c r="V2" s="73"/>
      <c r="W2" s="73"/>
      <c r="X2" s="73"/>
      <c r="Y2" s="73"/>
      <c r="Z2" s="73"/>
      <c r="AA2" s="73"/>
      <c r="AB2" s="73"/>
      <c r="AC2" s="73"/>
    </row>
    <row r="3" spans="1:29" ht="15.75" customHeight="1">
      <c r="A3" s="860" t="s">
        <v>362</v>
      </c>
      <c r="B3" s="1114"/>
      <c r="C3" s="861" t="e">
        <f>+#REF!</f>
        <v>#REF!</v>
      </c>
      <c r="D3" s="862"/>
      <c r="E3" s="862"/>
      <c r="F3" s="862"/>
      <c r="G3" s="862"/>
      <c r="H3" s="862"/>
      <c r="I3" s="862"/>
      <c r="J3" s="862"/>
      <c r="K3" s="862"/>
      <c r="L3" s="863"/>
      <c r="M3" s="73"/>
      <c r="N3" s="73"/>
      <c r="O3" s="73"/>
      <c r="P3" s="73"/>
      <c r="Q3" s="73"/>
      <c r="R3" s="73"/>
      <c r="S3" s="73"/>
      <c r="T3" s="73"/>
      <c r="U3" s="73"/>
      <c r="V3" s="73"/>
      <c r="W3" s="73"/>
      <c r="X3" s="73"/>
      <c r="Y3" s="73"/>
      <c r="Z3" s="73"/>
      <c r="AA3" s="73"/>
      <c r="AB3" s="73"/>
      <c r="AC3" s="73"/>
    </row>
    <row r="4" spans="1:29" ht="15.75" customHeight="1">
      <c r="A4" s="864" t="s">
        <v>363</v>
      </c>
      <c r="B4" s="865"/>
      <c r="C4" s="865"/>
      <c r="D4" s="865"/>
      <c r="E4" s="865"/>
      <c r="F4" s="865"/>
      <c r="G4" s="865"/>
      <c r="H4" s="865"/>
      <c r="I4" s="865"/>
      <c r="J4" s="865"/>
      <c r="K4" s="865"/>
      <c r="L4" s="866"/>
      <c r="M4" s="73"/>
      <c r="N4" s="73"/>
      <c r="O4" s="73"/>
      <c r="P4" s="73"/>
      <c r="Q4" s="73"/>
      <c r="R4" s="73"/>
      <c r="S4" s="73"/>
      <c r="T4" s="73"/>
      <c r="U4" s="73"/>
      <c r="V4" s="73"/>
      <c r="W4" s="73"/>
      <c r="X4" s="73"/>
      <c r="Y4" s="73"/>
      <c r="Z4" s="73"/>
      <c r="AA4" s="73"/>
      <c r="AB4" s="73"/>
      <c r="AC4" s="73"/>
    </row>
    <row r="5" spans="1:29" ht="46.5" customHeight="1">
      <c r="A5" s="867" t="s">
        <v>364</v>
      </c>
      <c r="B5" s="868"/>
      <c r="C5" s="869" t="s">
        <v>365</v>
      </c>
      <c r="D5" s="870"/>
      <c r="E5" s="869" t="s">
        <v>366</v>
      </c>
      <c r="F5" s="868"/>
      <c r="G5" s="868"/>
      <c r="H5" s="138" t="s">
        <v>171</v>
      </c>
      <c r="I5" s="869" t="s">
        <v>367</v>
      </c>
      <c r="J5" s="868"/>
      <c r="K5" s="869" t="s">
        <v>368</v>
      </c>
      <c r="L5" s="871"/>
      <c r="M5" s="73"/>
      <c r="N5" s="73"/>
      <c r="O5" s="73"/>
      <c r="P5" s="73"/>
      <c r="Q5" s="73"/>
      <c r="R5" s="73"/>
      <c r="S5" s="73"/>
      <c r="T5" s="73"/>
      <c r="U5" s="73"/>
      <c r="V5" s="73"/>
      <c r="W5" s="73"/>
      <c r="X5" s="73"/>
      <c r="Y5" s="73"/>
      <c r="Z5" s="73"/>
      <c r="AA5" s="73"/>
      <c r="AB5" s="73"/>
      <c r="AC5" s="73"/>
    </row>
    <row r="6" spans="1:29" ht="15">
      <c r="A6" s="1115"/>
      <c r="B6" s="1116"/>
      <c r="C6" s="1117"/>
      <c r="D6" s="1116"/>
      <c r="E6" s="831"/>
      <c r="F6" s="1069"/>
      <c r="G6" s="1069"/>
      <c r="H6" s="75"/>
      <c r="I6" s="1117"/>
      <c r="J6" s="1116"/>
      <c r="K6" s="853">
        <f>SUM(I6:J13)</f>
        <v>0</v>
      </c>
      <c r="L6" s="1118"/>
      <c r="M6" s="73"/>
      <c r="N6" s="73"/>
      <c r="O6" s="73"/>
      <c r="P6" s="73"/>
      <c r="Q6" s="73"/>
      <c r="R6" s="73"/>
      <c r="S6" s="73"/>
      <c r="T6" s="73"/>
      <c r="U6" s="73"/>
      <c r="V6" s="73"/>
      <c r="W6" s="73"/>
      <c r="X6" s="73"/>
      <c r="Y6" s="73"/>
      <c r="Z6" s="73"/>
      <c r="AA6" s="73"/>
      <c r="AB6" s="73"/>
      <c r="AC6" s="73"/>
    </row>
    <row r="7" spans="1:29" ht="15">
      <c r="A7" s="1115"/>
      <c r="B7" s="1116"/>
      <c r="C7" s="1117"/>
      <c r="D7" s="1116"/>
      <c r="E7" s="831"/>
      <c r="F7" s="1069"/>
      <c r="G7" s="1069"/>
      <c r="H7" s="75"/>
      <c r="I7" s="1117"/>
      <c r="J7" s="1116"/>
      <c r="K7" s="1119"/>
      <c r="L7" s="1118"/>
      <c r="M7" s="73"/>
      <c r="N7" s="73"/>
      <c r="O7" s="73"/>
      <c r="P7" s="73"/>
      <c r="Q7" s="73"/>
      <c r="R7" s="73"/>
      <c r="S7" s="73"/>
      <c r="T7" s="73"/>
      <c r="U7" s="73"/>
      <c r="V7" s="73"/>
      <c r="W7" s="73"/>
      <c r="X7" s="73"/>
      <c r="Y7" s="73"/>
      <c r="Z7" s="73"/>
      <c r="AA7" s="73"/>
      <c r="AB7" s="73"/>
      <c r="AC7" s="73"/>
    </row>
    <row r="8" spans="1:29" ht="15">
      <c r="A8" s="1115"/>
      <c r="B8" s="1116"/>
      <c r="C8" s="1117"/>
      <c r="D8" s="1116"/>
      <c r="E8" s="831"/>
      <c r="F8" s="1069"/>
      <c r="G8" s="1069"/>
      <c r="H8" s="75"/>
      <c r="I8" s="1117"/>
      <c r="J8" s="1116"/>
      <c r="K8" s="1119"/>
      <c r="L8" s="1118"/>
      <c r="M8" s="73"/>
      <c r="N8" s="73"/>
      <c r="O8" s="73"/>
      <c r="P8" s="73"/>
      <c r="Q8" s="73"/>
      <c r="R8" s="73"/>
      <c r="S8" s="73"/>
      <c r="T8" s="73"/>
      <c r="U8" s="73"/>
      <c r="V8" s="73"/>
      <c r="W8" s="73"/>
      <c r="X8" s="73"/>
      <c r="Y8" s="73"/>
      <c r="Z8" s="73"/>
      <c r="AA8" s="73"/>
      <c r="AB8" s="73"/>
      <c r="AC8" s="73"/>
    </row>
    <row r="9" spans="1:29" ht="15">
      <c r="A9" s="1115"/>
      <c r="B9" s="1116"/>
      <c r="C9" s="1117"/>
      <c r="D9" s="1116"/>
      <c r="E9" s="831"/>
      <c r="F9" s="1069"/>
      <c r="G9" s="1069"/>
      <c r="H9" s="75"/>
      <c r="I9" s="1117"/>
      <c r="J9" s="1116"/>
      <c r="K9" s="1119"/>
      <c r="L9" s="1118"/>
      <c r="M9" s="73"/>
      <c r="N9" s="73"/>
      <c r="O9" s="73"/>
      <c r="P9" s="73"/>
      <c r="Q9" s="73"/>
      <c r="R9" s="73"/>
      <c r="S9" s="73"/>
      <c r="T9" s="73"/>
      <c r="U9" s="73"/>
      <c r="V9" s="73"/>
      <c r="W9" s="73"/>
      <c r="X9" s="73"/>
      <c r="Y9" s="73"/>
      <c r="Z9" s="73"/>
      <c r="AA9" s="73"/>
      <c r="AB9" s="73"/>
      <c r="AC9" s="73"/>
    </row>
    <row r="10" spans="1:29" ht="15">
      <c r="A10" s="1115"/>
      <c r="B10" s="1116"/>
      <c r="C10" s="1117"/>
      <c r="D10" s="1116"/>
      <c r="E10" s="831"/>
      <c r="F10" s="1069"/>
      <c r="G10" s="1069"/>
      <c r="H10" s="75"/>
      <c r="I10" s="1117"/>
      <c r="J10" s="1116"/>
      <c r="K10" s="1119"/>
      <c r="L10" s="1118"/>
      <c r="M10" s="73"/>
      <c r="N10" s="73"/>
      <c r="O10" s="73"/>
      <c r="P10" s="73"/>
      <c r="Q10" s="73"/>
      <c r="R10" s="73"/>
      <c r="S10" s="73"/>
      <c r="T10" s="73"/>
      <c r="U10" s="73"/>
      <c r="V10" s="73"/>
      <c r="W10" s="73"/>
      <c r="X10" s="73"/>
      <c r="Y10" s="73"/>
      <c r="Z10" s="73"/>
      <c r="AA10" s="73"/>
      <c r="AB10" s="73"/>
      <c r="AC10" s="73"/>
    </row>
    <row r="11" spans="1:29" ht="15">
      <c r="A11" s="1115"/>
      <c r="B11" s="1116"/>
      <c r="C11" s="1117"/>
      <c r="D11" s="1116"/>
      <c r="E11" s="831"/>
      <c r="F11" s="1069"/>
      <c r="G11" s="1069"/>
      <c r="H11" s="75"/>
      <c r="I11" s="1117"/>
      <c r="J11" s="1116"/>
      <c r="K11" s="1119"/>
      <c r="L11" s="1118"/>
      <c r="M11" s="73"/>
      <c r="N11" s="73"/>
      <c r="O11" s="73"/>
      <c r="P11" s="73"/>
      <c r="Q11" s="73"/>
      <c r="R11" s="73"/>
      <c r="S11" s="73"/>
      <c r="T11" s="73"/>
      <c r="U11" s="73"/>
      <c r="V11" s="73"/>
      <c r="W11" s="73"/>
      <c r="X11" s="73"/>
      <c r="Y11" s="73"/>
      <c r="Z11" s="73"/>
      <c r="AA11" s="73"/>
      <c r="AB11" s="73"/>
      <c r="AC11" s="73"/>
    </row>
    <row r="12" spans="1:29" ht="15">
      <c r="A12" s="1115"/>
      <c r="B12" s="1116"/>
      <c r="C12" s="1117"/>
      <c r="D12" s="1116"/>
      <c r="E12" s="831"/>
      <c r="F12" s="1069"/>
      <c r="G12" s="1069"/>
      <c r="H12" s="75"/>
      <c r="I12" s="1117"/>
      <c r="J12" s="1116"/>
      <c r="K12" s="1119"/>
      <c r="L12" s="1118"/>
      <c r="M12" s="73"/>
      <c r="N12" s="73"/>
      <c r="O12" s="73"/>
      <c r="P12" s="73"/>
      <c r="Q12" s="73"/>
      <c r="R12" s="73"/>
      <c r="S12" s="73"/>
      <c r="T12" s="73"/>
      <c r="U12" s="73"/>
      <c r="V12" s="73"/>
      <c r="W12" s="73"/>
      <c r="X12" s="73"/>
      <c r="Y12" s="73"/>
      <c r="Z12" s="73"/>
      <c r="AA12" s="73"/>
      <c r="AB12" s="73"/>
      <c r="AC12" s="73"/>
    </row>
    <row r="13" spans="1:29" ht="13.5" customHeight="1">
      <c r="A13" s="1120"/>
      <c r="B13" s="1121"/>
      <c r="C13" s="1122"/>
      <c r="D13" s="1121"/>
      <c r="E13" s="831"/>
      <c r="F13" s="1069"/>
      <c r="G13" s="1069"/>
      <c r="H13" s="76"/>
      <c r="I13" s="1122"/>
      <c r="J13" s="1121"/>
      <c r="K13" s="1121"/>
      <c r="L13" s="1123"/>
      <c r="M13" s="73"/>
      <c r="N13" s="73"/>
      <c r="O13" s="73"/>
      <c r="P13" s="73"/>
      <c r="Q13" s="73"/>
      <c r="R13" s="73"/>
      <c r="S13" s="73"/>
      <c r="T13" s="73"/>
      <c r="U13" s="73"/>
      <c r="V13" s="73"/>
      <c r="W13" s="73"/>
      <c r="X13" s="73"/>
      <c r="Y13" s="73"/>
      <c r="Z13" s="73"/>
      <c r="AA13" s="73"/>
      <c r="AB13" s="73"/>
      <c r="AC13" s="73"/>
    </row>
    <row r="14" spans="1:29" ht="15.75" customHeight="1">
      <c r="A14" s="872" t="s">
        <v>371</v>
      </c>
      <c r="B14" s="1124"/>
      <c r="C14" s="1124"/>
      <c r="D14" s="1124"/>
      <c r="E14" s="1124"/>
      <c r="F14" s="1124"/>
      <c r="G14" s="1124"/>
      <c r="H14" s="1124"/>
      <c r="I14" s="1124"/>
      <c r="J14" s="1125"/>
      <c r="K14" s="873">
        <f>K6</f>
        <v>0</v>
      </c>
      <c r="L14" s="1126"/>
      <c r="M14" s="73"/>
      <c r="N14" s="73"/>
      <c r="O14" s="73"/>
      <c r="P14" s="73"/>
      <c r="Q14" s="73"/>
      <c r="R14" s="73"/>
      <c r="S14" s="73"/>
      <c r="T14" s="73"/>
      <c r="U14" s="73"/>
      <c r="V14" s="73"/>
      <c r="W14" s="73"/>
      <c r="X14" s="73"/>
      <c r="Y14" s="73"/>
      <c r="Z14" s="73"/>
      <c r="AA14" s="73"/>
      <c r="AB14" s="73"/>
      <c r="AC14" s="73"/>
    </row>
    <row r="15" spans="1:29" ht="15.75" customHeight="1">
      <c r="A15" s="874" t="s">
        <v>372</v>
      </c>
      <c r="B15" s="875"/>
      <c r="C15" s="875"/>
      <c r="D15" s="875"/>
      <c r="E15" s="875"/>
      <c r="F15" s="875"/>
      <c r="G15" s="875"/>
      <c r="H15" s="875"/>
      <c r="I15" s="875"/>
      <c r="J15" s="875"/>
      <c r="K15" s="875"/>
      <c r="L15" s="876"/>
      <c r="M15" s="73"/>
      <c r="N15" s="73"/>
      <c r="O15" s="73"/>
      <c r="P15" s="73"/>
      <c r="Q15" s="73"/>
      <c r="R15" s="73"/>
      <c r="S15" s="73"/>
      <c r="T15" s="73"/>
      <c r="U15" s="73"/>
      <c r="V15" s="73"/>
      <c r="W15" s="73"/>
      <c r="X15" s="73"/>
      <c r="Y15" s="73"/>
      <c r="Z15" s="73"/>
      <c r="AA15" s="73"/>
      <c r="AB15" s="73"/>
      <c r="AC15" s="73"/>
    </row>
    <row r="16" spans="1:29" ht="44.25" customHeight="1">
      <c r="A16" s="867" t="s">
        <v>364</v>
      </c>
      <c r="B16" s="868"/>
      <c r="C16" s="869" t="s">
        <v>365</v>
      </c>
      <c r="D16" s="870"/>
      <c r="E16" s="869" t="s">
        <v>366</v>
      </c>
      <c r="F16" s="868"/>
      <c r="G16" s="868"/>
      <c r="H16" s="138" t="s">
        <v>171</v>
      </c>
      <c r="I16" s="869" t="s">
        <v>367</v>
      </c>
      <c r="J16" s="868"/>
      <c r="K16" s="869" t="s">
        <v>368</v>
      </c>
      <c r="L16" s="871"/>
      <c r="M16" s="73"/>
      <c r="N16" s="73"/>
      <c r="O16" s="73"/>
      <c r="P16" s="73"/>
      <c r="Q16" s="73"/>
      <c r="R16" s="73"/>
      <c r="S16" s="73"/>
      <c r="T16" s="73"/>
      <c r="U16" s="73"/>
      <c r="V16" s="73"/>
      <c r="W16" s="73"/>
      <c r="X16" s="73"/>
      <c r="Y16" s="73"/>
      <c r="Z16" s="73"/>
      <c r="AA16" s="73"/>
      <c r="AB16" s="73"/>
      <c r="AC16" s="73"/>
    </row>
    <row r="17" spans="1:29" ht="15">
      <c r="A17" s="1115"/>
      <c r="B17" s="1116"/>
      <c r="C17" s="1117"/>
      <c r="D17" s="1116"/>
      <c r="E17" s="831"/>
      <c r="F17" s="1069"/>
      <c r="G17" s="1069"/>
      <c r="H17" s="75"/>
      <c r="I17" s="1117"/>
      <c r="J17" s="1116"/>
      <c r="K17" s="853">
        <f>SUM(I18:J24)</f>
        <v>0</v>
      </c>
      <c r="L17" s="1118"/>
      <c r="M17" s="73"/>
      <c r="N17" s="73"/>
      <c r="O17" s="73"/>
      <c r="P17" s="73"/>
      <c r="Q17" s="73"/>
      <c r="R17" s="73"/>
      <c r="S17" s="73"/>
      <c r="T17" s="73"/>
      <c r="U17" s="73"/>
      <c r="V17" s="73"/>
      <c r="W17" s="73"/>
      <c r="X17" s="73"/>
      <c r="Y17" s="73"/>
      <c r="Z17" s="73"/>
      <c r="AA17" s="73"/>
      <c r="AB17" s="73"/>
      <c r="AC17" s="73"/>
    </row>
    <row r="18" spans="1:29" ht="15">
      <c r="A18" s="1115"/>
      <c r="B18" s="1116"/>
      <c r="C18" s="1117"/>
      <c r="D18" s="1116"/>
      <c r="E18" s="831"/>
      <c r="F18" s="1069"/>
      <c r="G18" s="1069"/>
      <c r="H18" s="75"/>
      <c r="I18" s="1117"/>
      <c r="J18" s="1116"/>
      <c r="K18" s="1119"/>
      <c r="L18" s="1118"/>
      <c r="M18" s="73"/>
      <c r="N18" s="73"/>
      <c r="O18" s="73"/>
      <c r="P18" s="73"/>
      <c r="Q18" s="73"/>
      <c r="R18" s="73"/>
      <c r="S18" s="73"/>
      <c r="T18" s="73"/>
      <c r="U18" s="73"/>
      <c r="V18" s="73"/>
      <c r="W18" s="73"/>
      <c r="X18" s="73"/>
      <c r="Y18" s="73"/>
      <c r="Z18" s="73"/>
      <c r="AA18" s="73"/>
      <c r="AB18" s="73"/>
      <c r="AC18" s="73"/>
    </row>
    <row r="19" spans="1:29" ht="15">
      <c r="A19" s="1115"/>
      <c r="B19" s="1116"/>
      <c r="C19" s="1117"/>
      <c r="D19" s="1116"/>
      <c r="E19" s="831"/>
      <c r="F19" s="1069"/>
      <c r="G19" s="1069"/>
      <c r="H19" s="75"/>
      <c r="I19" s="1117"/>
      <c r="J19" s="1116"/>
      <c r="K19" s="1119"/>
      <c r="L19" s="1118"/>
      <c r="M19" s="73"/>
      <c r="N19" s="73"/>
      <c r="O19" s="73"/>
      <c r="P19" s="73"/>
      <c r="Q19" s="73"/>
      <c r="R19" s="73"/>
      <c r="S19" s="73"/>
      <c r="T19" s="73"/>
      <c r="U19" s="73"/>
      <c r="V19" s="73"/>
      <c r="W19" s="73"/>
      <c r="X19" s="73"/>
      <c r="Y19" s="73"/>
      <c r="Z19" s="73"/>
      <c r="AA19" s="73"/>
      <c r="AB19" s="73"/>
      <c r="AC19" s="73"/>
    </row>
    <row r="20" spans="1:29" ht="15">
      <c r="A20" s="1115"/>
      <c r="B20" s="1116"/>
      <c r="C20" s="1117"/>
      <c r="D20" s="1116"/>
      <c r="E20" s="831"/>
      <c r="F20" s="1069"/>
      <c r="G20" s="1069"/>
      <c r="H20" s="75"/>
      <c r="I20" s="1117"/>
      <c r="J20" s="1116"/>
      <c r="K20" s="1119"/>
      <c r="L20" s="1118"/>
      <c r="M20" s="73"/>
      <c r="N20" s="73"/>
      <c r="O20" s="73"/>
      <c r="P20" s="73"/>
      <c r="Q20" s="73"/>
      <c r="R20" s="73"/>
      <c r="S20" s="73"/>
      <c r="T20" s="73"/>
      <c r="U20" s="73"/>
      <c r="V20" s="73"/>
      <c r="W20" s="73"/>
      <c r="X20" s="73"/>
      <c r="Y20" s="73"/>
      <c r="Z20" s="73"/>
      <c r="AA20" s="73"/>
      <c r="AB20" s="73"/>
      <c r="AC20" s="73"/>
    </row>
    <row r="21" spans="1:29" ht="15">
      <c r="A21" s="1115"/>
      <c r="B21" s="1116"/>
      <c r="C21" s="1117"/>
      <c r="D21" s="1116"/>
      <c r="E21" s="831"/>
      <c r="F21" s="1069"/>
      <c r="G21" s="1069"/>
      <c r="H21" s="75"/>
      <c r="I21" s="1117"/>
      <c r="J21" s="1116"/>
      <c r="K21" s="1119"/>
      <c r="L21" s="1118"/>
      <c r="M21" s="73"/>
      <c r="N21" s="73"/>
      <c r="O21" s="73"/>
      <c r="P21" s="73"/>
      <c r="Q21" s="73"/>
      <c r="R21" s="73"/>
      <c r="S21" s="73"/>
      <c r="T21" s="73"/>
      <c r="U21" s="73"/>
      <c r="V21" s="73"/>
      <c r="W21" s="73"/>
      <c r="X21" s="73"/>
      <c r="Y21" s="73"/>
      <c r="Z21" s="73"/>
      <c r="AA21" s="73"/>
      <c r="AB21" s="73"/>
      <c r="AC21" s="73"/>
    </row>
    <row r="22" spans="1:29" ht="15">
      <c r="A22" s="1115"/>
      <c r="B22" s="1116"/>
      <c r="C22" s="1117"/>
      <c r="D22" s="1116"/>
      <c r="E22" s="831"/>
      <c r="F22" s="1069"/>
      <c r="G22" s="1069"/>
      <c r="H22" s="75"/>
      <c r="I22" s="1117"/>
      <c r="J22" s="1116"/>
      <c r="K22" s="1119"/>
      <c r="L22" s="1118"/>
      <c r="M22" s="73"/>
      <c r="N22" s="73"/>
      <c r="O22" s="73"/>
      <c r="P22" s="73"/>
      <c r="Q22" s="73"/>
      <c r="R22" s="73"/>
      <c r="S22" s="73"/>
      <c r="T22" s="73"/>
      <c r="U22" s="73"/>
      <c r="V22" s="73"/>
      <c r="W22" s="73"/>
      <c r="X22" s="73"/>
      <c r="Y22" s="73"/>
      <c r="Z22" s="73"/>
      <c r="AA22" s="73"/>
      <c r="AB22" s="73"/>
      <c r="AC22" s="73"/>
    </row>
    <row r="23" spans="1:29" ht="15">
      <c r="A23" s="1115"/>
      <c r="B23" s="1116"/>
      <c r="C23" s="1117"/>
      <c r="D23" s="1116"/>
      <c r="E23" s="831"/>
      <c r="F23" s="1069"/>
      <c r="G23" s="1069"/>
      <c r="H23" s="75"/>
      <c r="I23" s="1117"/>
      <c r="J23" s="1116"/>
      <c r="K23" s="1119"/>
      <c r="L23" s="1118"/>
      <c r="M23" s="73"/>
      <c r="N23" s="73"/>
      <c r="O23" s="73"/>
      <c r="P23" s="73"/>
      <c r="Q23" s="73"/>
      <c r="R23" s="73"/>
      <c r="S23" s="73"/>
      <c r="T23" s="73"/>
      <c r="U23" s="73"/>
      <c r="V23" s="73"/>
      <c r="W23" s="73"/>
      <c r="X23" s="73"/>
      <c r="Y23" s="73"/>
      <c r="Z23" s="73"/>
      <c r="AA23" s="73"/>
      <c r="AB23" s="73"/>
      <c r="AC23" s="73"/>
    </row>
    <row r="24" spans="1:29" ht="13.5" customHeight="1">
      <c r="A24" s="1120"/>
      <c r="B24" s="1121"/>
      <c r="C24" s="1122"/>
      <c r="D24" s="1121"/>
      <c r="E24" s="831"/>
      <c r="F24" s="1069"/>
      <c r="G24" s="1069"/>
      <c r="H24" s="76"/>
      <c r="I24" s="1122"/>
      <c r="J24" s="1121"/>
      <c r="K24" s="1121"/>
      <c r="L24" s="1123"/>
      <c r="M24" s="73"/>
      <c r="N24" s="73"/>
      <c r="O24" s="73"/>
      <c r="P24" s="73"/>
      <c r="Q24" s="73"/>
      <c r="R24" s="73"/>
      <c r="S24" s="73"/>
      <c r="T24" s="73"/>
      <c r="U24" s="73"/>
      <c r="V24" s="73"/>
      <c r="W24" s="73"/>
      <c r="X24" s="73"/>
      <c r="Y24" s="73"/>
      <c r="Z24" s="73"/>
      <c r="AA24" s="73"/>
      <c r="AB24" s="73"/>
      <c r="AC24" s="73"/>
    </row>
    <row r="25" spans="1:29" ht="15.75" customHeight="1">
      <c r="A25" s="872" t="s">
        <v>371</v>
      </c>
      <c r="B25" s="1124"/>
      <c r="C25" s="1124"/>
      <c r="D25" s="1124"/>
      <c r="E25" s="1124"/>
      <c r="F25" s="1124"/>
      <c r="G25" s="1124"/>
      <c r="H25" s="1124"/>
      <c r="I25" s="1124"/>
      <c r="J25" s="1125"/>
      <c r="K25" s="873">
        <f>K17</f>
        <v>0</v>
      </c>
      <c r="L25" s="1126"/>
      <c r="M25" s="73"/>
      <c r="N25" s="73"/>
      <c r="O25" s="73"/>
      <c r="P25" s="73"/>
      <c r="Q25" s="73"/>
      <c r="R25" s="73"/>
      <c r="S25" s="73"/>
      <c r="T25" s="73"/>
      <c r="U25" s="73"/>
      <c r="V25" s="73"/>
      <c r="W25" s="73"/>
      <c r="X25" s="73"/>
      <c r="Y25" s="73"/>
      <c r="Z25" s="73"/>
      <c r="AA25" s="73"/>
      <c r="AB25" s="73"/>
      <c r="AC25" s="73"/>
    </row>
    <row r="26" spans="1:29" ht="15.75" customHeight="1">
      <c r="A26" s="1127" t="s">
        <v>373</v>
      </c>
      <c r="B26" s="1128"/>
      <c r="C26" s="1128"/>
      <c r="D26" s="1128"/>
      <c r="E26" s="1128"/>
      <c r="F26" s="1128"/>
      <c r="G26" s="1128"/>
      <c r="H26" s="1128"/>
      <c r="I26" s="1128"/>
      <c r="J26" s="1128"/>
      <c r="K26" s="1128"/>
      <c r="L26" s="1129"/>
      <c r="M26" s="73"/>
      <c r="N26" s="73"/>
      <c r="O26" s="73"/>
      <c r="P26" s="73"/>
      <c r="Q26" s="73"/>
      <c r="R26" s="73"/>
      <c r="S26" s="73"/>
      <c r="T26" s="73"/>
      <c r="U26" s="73"/>
      <c r="V26" s="73"/>
      <c r="W26" s="73"/>
      <c r="X26" s="73"/>
      <c r="Y26" s="73"/>
      <c r="Z26" s="73"/>
      <c r="AA26" s="73"/>
      <c r="AB26" s="73"/>
      <c r="AC26" s="73"/>
    </row>
    <row r="27" spans="1:29" ht="45.75" customHeight="1">
      <c r="A27" s="877" t="s">
        <v>364</v>
      </c>
      <c r="B27" s="878"/>
      <c r="C27" s="879" t="s">
        <v>365</v>
      </c>
      <c r="D27" s="880"/>
      <c r="E27" s="881" t="s">
        <v>366</v>
      </c>
      <c r="F27" s="878"/>
      <c r="G27" s="878"/>
      <c r="H27" s="139" t="s">
        <v>171</v>
      </c>
      <c r="I27" s="881" t="s">
        <v>367</v>
      </c>
      <c r="J27" s="878"/>
      <c r="K27" s="882" t="s">
        <v>368</v>
      </c>
      <c r="L27" s="883"/>
      <c r="M27" s="73"/>
      <c r="N27" s="73"/>
      <c r="O27" s="73"/>
      <c r="P27" s="73"/>
      <c r="Q27" s="73"/>
      <c r="R27" s="73"/>
      <c r="S27" s="73"/>
      <c r="T27" s="73"/>
      <c r="U27" s="73"/>
      <c r="V27" s="73"/>
      <c r="W27" s="73"/>
      <c r="X27" s="73"/>
      <c r="Y27" s="73"/>
      <c r="Z27" s="73"/>
      <c r="AA27" s="73"/>
      <c r="AB27" s="73"/>
      <c r="AC27" s="73"/>
    </row>
    <row r="28" spans="1:29" ht="15">
      <c r="A28" s="1115"/>
      <c r="B28" s="1116"/>
      <c r="C28" s="1117"/>
      <c r="D28" s="1116"/>
      <c r="E28" s="831"/>
      <c r="F28" s="1069"/>
      <c r="G28" s="1069"/>
      <c r="H28" s="75"/>
      <c r="I28" s="1117"/>
      <c r="J28" s="1116"/>
      <c r="K28" s="853">
        <f>SUM(I28:J35)</f>
        <v>0</v>
      </c>
      <c r="L28" s="1118"/>
      <c r="M28" s="73"/>
      <c r="N28" s="73"/>
      <c r="O28" s="73"/>
      <c r="P28" s="73"/>
      <c r="Q28" s="73"/>
      <c r="R28" s="73"/>
      <c r="S28" s="73"/>
      <c r="T28" s="73"/>
      <c r="U28" s="73"/>
      <c r="V28" s="73"/>
      <c r="W28" s="73"/>
      <c r="X28" s="73"/>
      <c r="Y28" s="73"/>
      <c r="Z28" s="73"/>
      <c r="AA28" s="73"/>
      <c r="AB28" s="73"/>
      <c r="AC28" s="73"/>
    </row>
    <row r="29" spans="1:29" ht="15">
      <c r="A29" s="1115"/>
      <c r="B29" s="1116"/>
      <c r="C29" s="1117"/>
      <c r="D29" s="1116"/>
      <c r="E29" s="831"/>
      <c r="F29" s="1069"/>
      <c r="G29" s="1069"/>
      <c r="H29" s="75"/>
      <c r="I29" s="1117"/>
      <c r="J29" s="1116"/>
      <c r="K29" s="1119"/>
      <c r="L29" s="1118"/>
      <c r="M29" s="73"/>
      <c r="N29" s="73"/>
      <c r="O29" s="73"/>
      <c r="P29" s="73"/>
      <c r="Q29" s="73"/>
      <c r="R29" s="73"/>
      <c r="S29" s="73"/>
      <c r="T29" s="73"/>
      <c r="U29" s="73"/>
      <c r="V29" s="73"/>
      <c r="W29" s="73"/>
      <c r="X29" s="73"/>
      <c r="Y29" s="73"/>
      <c r="Z29" s="73"/>
      <c r="AA29" s="73"/>
      <c r="AB29" s="73"/>
      <c r="AC29" s="73"/>
    </row>
    <row r="30" spans="1:29" ht="15">
      <c r="A30" s="1115"/>
      <c r="B30" s="1116"/>
      <c r="C30" s="1117"/>
      <c r="D30" s="1116"/>
      <c r="E30" s="831"/>
      <c r="F30" s="1069"/>
      <c r="G30" s="1069"/>
      <c r="H30" s="75"/>
      <c r="I30" s="1117"/>
      <c r="J30" s="1116"/>
      <c r="K30" s="1119"/>
      <c r="L30" s="1118"/>
      <c r="M30" s="73"/>
      <c r="N30" s="73"/>
      <c r="O30" s="73"/>
      <c r="P30" s="73"/>
      <c r="Q30" s="73"/>
      <c r="R30" s="73"/>
      <c r="S30" s="73"/>
      <c r="T30" s="73"/>
      <c r="U30" s="73"/>
      <c r="V30" s="73"/>
      <c r="W30" s="73"/>
      <c r="X30" s="73"/>
      <c r="Y30" s="73"/>
      <c r="Z30" s="73"/>
      <c r="AA30" s="73"/>
      <c r="AB30" s="73"/>
      <c r="AC30" s="73"/>
    </row>
    <row r="31" spans="1:29" ht="15">
      <c r="A31" s="1115"/>
      <c r="B31" s="1116"/>
      <c r="C31" s="884"/>
      <c r="D31" s="1116"/>
      <c r="E31" s="831"/>
      <c r="F31" s="1069"/>
      <c r="G31" s="1069"/>
      <c r="H31" s="75"/>
      <c r="I31" s="1130"/>
      <c r="J31" s="1116"/>
      <c r="K31" s="1119"/>
      <c r="L31" s="1118"/>
      <c r="M31" s="73"/>
      <c r="N31" s="73"/>
      <c r="O31" s="73"/>
      <c r="P31" s="73"/>
      <c r="Q31" s="73"/>
      <c r="R31" s="73"/>
      <c r="S31" s="73"/>
      <c r="T31" s="73"/>
      <c r="U31" s="73"/>
      <c r="V31" s="73"/>
      <c r="W31" s="73"/>
      <c r="X31" s="73"/>
      <c r="Y31" s="73"/>
      <c r="Z31" s="73"/>
      <c r="AA31" s="73"/>
      <c r="AB31" s="73"/>
      <c r="AC31" s="73"/>
    </row>
    <row r="32" spans="1:29" ht="15">
      <c r="A32" s="1115"/>
      <c r="B32" s="1116"/>
      <c r="C32" s="884"/>
      <c r="D32" s="1116"/>
      <c r="E32" s="831"/>
      <c r="F32" s="1069"/>
      <c r="G32" s="1069"/>
      <c r="H32" s="75"/>
      <c r="I32" s="1130"/>
      <c r="J32" s="1116"/>
      <c r="K32" s="1119"/>
      <c r="L32" s="1118"/>
      <c r="M32" s="73"/>
      <c r="N32" s="73"/>
      <c r="O32" s="73"/>
      <c r="P32" s="73"/>
      <c r="Q32" s="73"/>
      <c r="R32" s="73"/>
      <c r="S32" s="73"/>
      <c r="T32" s="73"/>
      <c r="U32" s="73"/>
      <c r="V32" s="73"/>
      <c r="W32" s="73"/>
      <c r="X32" s="73"/>
      <c r="Y32" s="73"/>
      <c r="Z32" s="73"/>
      <c r="AA32" s="73"/>
      <c r="AB32" s="73"/>
      <c r="AC32" s="73"/>
    </row>
    <row r="33" spans="1:29" ht="15">
      <c r="A33" s="1115"/>
      <c r="B33" s="1116"/>
      <c r="C33" s="1117"/>
      <c r="D33" s="1116"/>
      <c r="E33" s="831"/>
      <c r="F33" s="1069"/>
      <c r="G33" s="1069"/>
      <c r="H33" s="75"/>
      <c r="I33" s="1117"/>
      <c r="J33" s="1116"/>
      <c r="K33" s="1119"/>
      <c r="L33" s="1118"/>
      <c r="M33" s="73"/>
      <c r="N33" s="73"/>
      <c r="O33" s="73"/>
      <c r="P33" s="73"/>
      <c r="Q33" s="73"/>
      <c r="R33" s="73"/>
      <c r="S33" s="73"/>
      <c r="T33" s="73"/>
      <c r="U33" s="73"/>
      <c r="V33" s="73"/>
      <c r="W33" s="73"/>
      <c r="X33" s="73"/>
      <c r="Y33" s="73"/>
      <c r="Z33" s="73"/>
      <c r="AA33" s="73"/>
      <c r="AB33" s="73"/>
      <c r="AC33" s="73"/>
    </row>
    <row r="34" spans="1:29" ht="15">
      <c r="A34" s="1115"/>
      <c r="B34" s="1116"/>
      <c r="C34" s="1117"/>
      <c r="D34" s="1116"/>
      <c r="E34" s="831"/>
      <c r="F34" s="1069"/>
      <c r="G34" s="1069"/>
      <c r="H34" s="75"/>
      <c r="I34" s="1117"/>
      <c r="J34" s="1116"/>
      <c r="K34" s="1119"/>
      <c r="L34" s="1118"/>
      <c r="M34" s="73"/>
      <c r="N34" s="73"/>
      <c r="O34" s="73"/>
      <c r="P34" s="73"/>
      <c r="Q34" s="73"/>
      <c r="R34" s="73"/>
      <c r="S34" s="73"/>
      <c r="T34" s="73"/>
      <c r="U34" s="73"/>
      <c r="V34" s="73"/>
      <c r="W34" s="73"/>
      <c r="X34" s="73"/>
      <c r="Y34" s="73"/>
      <c r="Z34" s="73"/>
      <c r="AA34" s="73"/>
      <c r="AB34" s="73"/>
      <c r="AC34" s="73"/>
    </row>
    <row r="35" spans="1:29" ht="13.5" customHeight="1">
      <c r="A35" s="1120"/>
      <c r="B35" s="1121"/>
      <c r="C35" s="1122"/>
      <c r="D35" s="1121"/>
      <c r="E35" s="831"/>
      <c r="F35" s="1069"/>
      <c r="G35" s="1069"/>
      <c r="H35" s="76"/>
      <c r="I35" s="1122"/>
      <c r="J35" s="1121"/>
      <c r="K35" s="1121"/>
      <c r="L35" s="1123"/>
      <c r="M35" s="73"/>
      <c r="N35" s="73"/>
      <c r="O35" s="73"/>
      <c r="P35" s="73"/>
      <c r="Q35" s="73"/>
      <c r="R35" s="73"/>
      <c r="S35" s="73"/>
      <c r="T35" s="73"/>
      <c r="U35" s="73"/>
      <c r="V35" s="73"/>
      <c r="W35" s="73"/>
      <c r="X35" s="73"/>
      <c r="Y35" s="73"/>
      <c r="Z35" s="73"/>
      <c r="AA35" s="73"/>
      <c r="AB35" s="73"/>
      <c r="AC35" s="73"/>
    </row>
    <row r="36" spans="1:29" ht="17.25">
      <c r="A36" s="872" t="s">
        <v>371</v>
      </c>
      <c r="B36" s="1124"/>
      <c r="C36" s="1124"/>
      <c r="D36" s="1124"/>
      <c r="E36" s="1124"/>
      <c r="F36" s="1124"/>
      <c r="G36" s="1124"/>
      <c r="H36" s="1124"/>
      <c r="I36" s="1124"/>
      <c r="J36" s="1125"/>
      <c r="K36" s="873">
        <f>K28</f>
        <v>0</v>
      </c>
      <c r="L36" s="1126"/>
      <c r="M36" s="73"/>
      <c r="N36" s="73"/>
      <c r="O36" s="73"/>
      <c r="P36" s="73"/>
      <c r="Q36" s="73"/>
      <c r="R36" s="73"/>
      <c r="S36" s="73"/>
      <c r="T36" s="73"/>
      <c r="U36" s="73"/>
      <c r="V36" s="73"/>
      <c r="W36" s="73"/>
      <c r="X36" s="73"/>
      <c r="Y36" s="73"/>
      <c r="Z36" s="73"/>
      <c r="AA36" s="73"/>
      <c r="AB36" s="73"/>
      <c r="AC36" s="73"/>
    </row>
    <row r="37" spans="1:29" ht="18.75">
      <c r="A37" s="1127" t="s">
        <v>374</v>
      </c>
      <c r="B37" s="1128"/>
      <c r="C37" s="1128"/>
      <c r="D37" s="1128"/>
      <c r="E37" s="1128"/>
      <c r="F37" s="1128"/>
      <c r="G37" s="1128"/>
      <c r="H37" s="1128"/>
      <c r="I37" s="1128"/>
      <c r="J37" s="1128"/>
      <c r="K37" s="1128"/>
      <c r="L37" s="1129"/>
      <c r="M37" s="73"/>
      <c r="N37" s="73"/>
      <c r="O37" s="73"/>
      <c r="P37" s="73"/>
      <c r="Q37" s="73"/>
      <c r="R37" s="73"/>
      <c r="S37" s="73"/>
      <c r="T37" s="73"/>
      <c r="U37" s="73"/>
      <c r="V37" s="73"/>
      <c r="W37" s="73"/>
      <c r="X37" s="73"/>
      <c r="Y37" s="73"/>
      <c r="Z37" s="73"/>
      <c r="AA37" s="73"/>
      <c r="AB37" s="73"/>
      <c r="AC37" s="73"/>
    </row>
    <row r="38" spans="1:29" ht="45" customHeight="1">
      <c r="A38" s="877" t="s">
        <v>364</v>
      </c>
      <c r="B38" s="878"/>
      <c r="C38" s="881" t="s">
        <v>365</v>
      </c>
      <c r="D38" s="878"/>
      <c r="E38" s="881" t="s">
        <v>366</v>
      </c>
      <c r="F38" s="878"/>
      <c r="G38" s="878"/>
      <c r="H38" s="139" t="s">
        <v>171</v>
      </c>
      <c r="I38" s="881" t="s">
        <v>367</v>
      </c>
      <c r="J38" s="878"/>
      <c r="K38" s="881" t="s">
        <v>368</v>
      </c>
      <c r="L38" s="883"/>
      <c r="M38" s="73"/>
      <c r="N38" s="73"/>
      <c r="O38" s="73"/>
      <c r="P38" s="73"/>
      <c r="Q38" s="73"/>
      <c r="R38" s="73"/>
      <c r="S38" s="73"/>
      <c r="T38" s="73"/>
      <c r="U38" s="73"/>
      <c r="V38" s="73"/>
      <c r="W38" s="73"/>
      <c r="X38" s="73"/>
      <c r="Y38" s="73"/>
      <c r="Z38" s="73"/>
      <c r="AA38" s="73"/>
      <c r="AB38" s="73"/>
      <c r="AC38" s="73"/>
    </row>
    <row r="39" spans="1:29" ht="15">
      <c r="A39" s="1115"/>
      <c r="B39" s="1116"/>
      <c r="C39" s="1117"/>
      <c r="D39" s="1116"/>
      <c r="E39" s="831"/>
      <c r="F39" s="1069"/>
      <c r="G39" s="1069"/>
      <c r="H39" s="75"/>
      <c r="I39" s="1117"/>
      <c r="J39" s="1116"/>
      <c r="K39" s="853">
        <f>SUM(I39:J46)</f>
        <v>0</v>
      </c>
      <c r="L39" s="1118"/>
      <c r="M39" s="73"/>
      <c r="N39" s="73"/>
      <c r="O39" s="73"/>
      <c r="P39" s="73"/>
      <c r="Q39" s="73"/>
      <c r="R39" s="73"/>
      <c r="S39" s="73"/>
      <c r="T39" s="73"/>
      <c r="U39" s="73"/>
      <c r="V39" s="73"/>
      <c r="W39" s="73"/>
      <c r="X39" s="73"/>
      <c r="Y39" s="73"/>
      <c r="Z39" s="73"/>
      <c r="AA39" s="73"/>
      <c r="AB39" s="73"/>
      <c r="AC39" s="73"/>
    </row>
    <row r="40" spans="1:29" ht="15">
      <c r="A40" s="1115"/>
      <c r="B40" s="1116"/>
      <c r="C40" s="1117"/>
      <c r="D40" s="1116"/>
      <c r="E40" s="831"/>
      <c r="F40" s="1069"/>
      <c r="G40" s="1069"/>
      <c r="H40" s="75"/>
      <c r="I40" s="1117"/>
      <c r="J40" s="1116"/>
      <c r="K40" s="1119"/>
      <c r="L40" s="1118"/>
      <c r="M40" s="73"/>
      <c r="N40" s="73"/>
      <c r="O40" s="73"/>
      <c r="P40" s="73"/>
      <c r="Q40" s="73"/>
      <c r="R40" s="73"/>
      <c r="S40" s="73"/>
      <c r="T40" s="73"/>
      <c r="U40" s="73"/>
      <c r="V40" s="73"/>
      <c r="W40" s="73"/>
      <c r="X40" s="73"/>
      <c r="Y40" s="73"/>
      <c r="Z40" s="73"/>
      <c r="AA40" s="73"/>
      <c r="AB40" s="73"/>
      <c r="AC40" s="73"/>
    </row>
    <row r="41" spans="1:29" ht="15">
      <c r="A41" s="1115"/>
      <c r="B41" s="1116"/>
      <c r="C41" s="1117"/>
      <c r="D41" s="1116"/>
      <c r="E41" s="831"/>
      <c r="F41" s="1069"/>
      <c r="G41" s="1069"/>
      <c r="H41" s="75"/>
      <c r="I41" s="1117"/>
      <c r="J41" s="1116"/>
      <c r="K41" s="1119"/>
      <c r="L41" s="1118"/>
      <c r="M41" s="73"/>
      <c r="N41" s="73"/>
      <c r="O41" s="73"/>
      <c r="P41" s="73"/>
      <c r="Q41" s="73"/>
      <c r="R41" s="73"/>
      <c r="S41" s="73"/>
      <c r="T41" s="73"/>
      <c r="U41" s="73"/>
      <c r="V41" s="73"/>
      <c r="W41" s="73"/>
      <c r="X41" s="73"/>
      <c r="Y41" s="73"/>
      <c r="Z41" s="73"/>
      <c r="AA41" s="73"/>
      <c r="AB41" s="73"/>
      <c r="AC41" s="73"/>
    </row>
    <row r="42" spans="1:29" ht="15">
      <c r="A42" s="1115"/>
      <c r="B42" s="1116"/>
      <c r="C42" s="1117"/>
      <c r="D42" s="1116"/>
      <c r="E42" s="831"/>
      <c r="F42" s="1069"/>
      <c r="G42" s="1069"/>
      <c r="H42" s="75"/>
      <c r="I42" s="1117"/>
      <c r="J42" s="1116"/>
      <c r="K42" s="1119"/>
      <c r="L42" s="1118"/>
      <c r="M42" s="73"/>
      <c r="N42" s="73"/>
      <c r="O42" s="73"/>
      <c r="P42" s="73"/>
      <c r="Q42" s="73"/>
      <c r="R42" s="73"/>
      <c r="S42" s="73"/>
      <c r="T42" s="73"/>
      <c r="U42" s="73"/>
      <c r="V42" s="73"/>
      <c r="W42" s="73"/>
      <c r="X42" s="73"/>
      <c r="Y42" s="73"/>
      <c r="Z42" s="73"/>
      <c r="AA42" s="73"/>
      <c r="AB42" s="73"/>
      <c r="AC42" s="73"/>
    </row>
    <row r="43" spans="1:29" ht="15">
      <c r="A43" s="1115"/>
      <c r="B43" s="1116"/>
      <c r="C43" s="1117"/>
      <c r="D43" s="1116"/>
      <c r="E43" s="831"/>
      <c r="F43" s="1069"/>
      <c r="G43" s="1069"/>
      <c r="H43" s="75"/>
      <c r="I43" s="1117"/>
      <c r="J43" s="1116"/>
      <c r="K43" s="1119"/>
      <c r="L43" s="1118"/>
      <c r="M43" s="73"/>
      <c r="N43" s="73"/>
      <c r="O43" s="73"/>
      <c r="P43" s="73"/>
      <c r="Q43" s="73"/>
      <c r="R43" s="73"/>
      <c r="S43" s="73"/>
      <c r="T43" s="73"/>
      <c r="U43" s="73"/>
      <c r="V43" s="73"/>
      <c r="W43" s="73"/>
      <c r="X43" s="73"/>
      <c r="Y43" s="73"/>
      <c r="Z43" s="73"/>
      <c r="AA43" s="73"/>
      <c r="AB43" s="73"/>
      <c r="AC43" s="73"/>
    </row>
    <row r="44" spans="1:29" ht="15">
      <c r="A44" s="1115"/>
      <c r="B44" s="1116"/>
      <c r="C44" s="1117"/>
      <c r="D44" s="1116"/>
      <c r="E44" s="831"/>
      <c r="F44" s="1069"/>
      <c r="G44" s="1069"/>
      <c r="H44" s="75"/>
      <c r="I44" s="1117"/>
      <c r="J44" s="1116"/>
      <c r="K44" s="1119"/>
      <c r="L44" s="1118"/>
      <c r="M44" s="73"/>
      <c r="N44" s="73"/>
      <c r="O44" s="73"/>
      <c r="P44" s="73"/>
      <c r="Q44" s="73"/>
      <c r="R44" s="73"/>
      <c r="S44" s="73"/>
      <c r="T44" s="73"/>
      <c r="U44" s="73"/>
      <c r="V44" s="73"/>
      <c r="W44" s="73"/>
      <c r="X44" s="73"/>
      <c r="Y44" s="73"/>
      <c r="Z44" s="73"/>
      <c r="AA44" s="73"/>
      <c r="AB44" s="73"/>
      <c r="AC44" s="73"/>
    </row>
    <row r="45" spans="1:29" ht="15">
      <c r="A45" s="1115"/>
      <c r="B45" s="1116"/>
      <c r="C45" s="1117"/>
      <c r="D45" s="1116"/>
      <c r="E45" s="831"/>
      <c r="F45" s="1069"/>
      <c r="G45" s="1069"/>
      <c r="H45" s="75"/>
      <c r="I45" s="1117"/>
      <c r="J45" s="1116"/>
      <c r="K45" s="1119"/>
      <c r="L45" s="1118"/>
      <c r="M45" s="73"/>
      <c r="N45" s="73"/>
      <c r="O45" s="73"/>
      <c r="P45" s="73"/>
      <c r="Q45" s="73"/>
      <c r="R45" s="73"/>
      <c r="S45" s="73"/>
      <c r="T45" s="73"/>
      <c r="U45" s="73"/>
      <c r="V45" s="73"/>
      <c r="W45" s="73"/>
      <c r="X45" s="73"/>
      <c r="Y45" s="73"/>
      <c r="Z45" s="73"/>
      <c r="AA45" s="73"/>
      <c r="AB45" s="73"/>
      <c r="AC45" s="73"/>
    </row>
    <row r="46" spans="1:29" ht="13.5" customHeight="1">
      <c r="A46" s="1120"/>
      <c r="B46" s="1121"/>
      <c r="C46" s="1122"/>
      <c r="D46" s="1121"/>
      <c r="E46" s="831"/>
      <c r="F46" s="1069"/>
      <c r="G46" s="1069"/>
      <c r="H46" s="76"/>
      <c r="I46" s="1122"/>
      <c r="J46" s="1121"/>
      <c r="K46" s="1121"/>
      <c r="L46" s="1123"/>
      <c r="M46" s="73"/>
      <c r="N46" s="73"/>
      <c r="O46" s="73"/>
      <c r="P46" s="73"/>
      <c r="Q46" s="73"/>
      <c r="R46" s="73"/>
      <c r="S46" s="73"/>
      <c r="T46" s="73"/>
      <c r="U46" s="73"/>
      <c r="V46" s="73"/>
      <c r="W46" s="73"/>
      <c r="X46" s="73"/>
      <c r="Y46" s="73"/>
      <c r="Z46" s="73"/>
      <c r="AA46" s="73"/>
      <c r="AB46" s="73"/>
      <c r="AC46" s="73"/>
    </row>
    <row r="47" spans="1:29" ht="18.75">
      <c r="A47" s="889" t="s">
        <v>371</v>
      </c>
      <c r="B47" s="1124"/>
      <c r="C47" s="1124"/>
      <c r="D47" s="1124"/>
      <c r="E47" s="1124"/>
      <c r="F47" s="1124"/>
      <c r="G47" s="1124"/>
      <c r="H47" s="1124"/>
      <c r="I47" s="1124"/>
      <c r="J47" s="1126"/>
      <c r="K47" s="890">
        <f>K39</f>
        <v>0</v>
      </c>
      <c r="L47" s="1126"/>
      <c r="M47" s="73"/>
      <c r="N47" s="73"/>
      <c r="O47" s="73"/>
      <c r="P47" s="73"/>
      <c r="Q47" s="73"/>
      <c r="R47" s="73"/>
      <c r="S47" s="73"/>
      <c r="T47" s="73"/>
      <c r="U47" s="73"/>
      <c r="V47" s="73"/>
      <c r="W47" s="73"/>
      <c r="X47" s="73"/>
      <c r="Y47" s="73"/>
      <c r="Z47" s="73"/>
      <c r="AA47" s="73"/>
      <c r="AB47" s="73"/>
      <c r="AC47" s="73"/>
    </row>
    <row r="48" spans="1:29" ht="18.75">
      <c r="A48" s="891" t="s">
        <v>375</v>
      </c>
      <c r="B48" s="1131"/>
      <c r="C48" s="1131"/>
      <c r="D48" s="1131"/>
      <c r="E48" s="1131"/>
      <c r="F48" s="1131"/>
      <c r="G48" s="1131"/>
      <c r="H48" s="1131"/>
      <c r="I48" s="1131"/>
      <c r="J48" s="1132"/>
      <c r="K48" s="892">
        <f>K47+K36+K25+K14+E67+L67</f>
        <v>0</v>
      </c>
      <c r="L48" s="1133"/>
      <c r="M48" s="73"/>
      <c r="N48" s="73"/>
      <c r="O48" s="73"/>
      <c r="P48" s="73"/>
      <c r="Q48" s="73"/>
      <c r="R48" s="73"/>
      <c r="S48" s="73"/>
      <c r="T48" s="73"/>
      <c r="U48" s="73"/>
      <c r="V48" s="73"/>
      <c r="W48" s="73"/>
      <c r="X48" s="73"/>
      <c r="Y48" s="73"/>
      <c r="Z48" s="73"/>
      <c r="AA48" s="73"/>
      <c r="AB48" s="73"/>
      <c r="AC48" s="73"/>
    </row>
    <row r="49" spans="1:29" ht="18.75">
      <c r="A49" s="893" t="s">
        <v>376</v>
      </c>
      <c r="B49" s="1134"/>
      <c r="C49" s="1134"/>
      <c r="D49" s="1134"/>
      <c r="E49" s="1134"/>
      <c r="F49" s="1134"/>
      <c r="G49" s="1134"/>
      <c r="H49" s="1134"/>
      <c r="I49" s="1134"/>
      <c r="J49" s="1135"/>
      <c r="K49" s="894" t="e">
        <f>C3-K48</f>
        <v>#REF!</v>
      </c>
      <c r="L49" s="1136"/>
      <c r="M49" s="73"/>
      <c r="N49" s="73"/>
      <c r="O49" s="73"/>
      <c r="P49" s="73"/>
      <c r="Q49" s="73"/>
      <c r="R49" s="73"/>
      <c r="S49" s="73"/>
      <c r="T49" s="73"/>
      <c r="U49" s="73"/>
      <c r="V49" s="73"/>
      <c r="W49" s="73"/>
      <c r="X49" s="73"/>
      <c r="Y49" s="73"/>
      <c r="Z49" s="73"/>
      <c r="AA49" s="73"/>
      <c r="AB49" s="73"/>
      <c r="AC49" s="73"/>
    </row>
    <row r="50" spans="1:29" ht="12.75">
      <c r="A50" s="73"/>
      <c r="B50" s="73"/>
      <c r="C50" s="73"/>
      <c r="D50" s="73"/>
      <c r="E50" s="73"/>
      <c r="F50" s="73"/>
      <c r="G50" s="73"/>
      <c r="H50" s="73"/>
      <c r="I50" s="73"/>
      <c r="J50" s="73"/>
      <c r="K50" s="73"/>
      <c r="L50" s="73"/>
      <c r="M50" s="73"/>
      <c r="N50" s="73"/>
      <c r="O50" s="73"/>
      <c r="P50" s="73"/>
      <c r="Q50" s="73"/>
      <c r="R50" s="73"/>
      <c r="S50" s="73"/>
      <c r="T50" s="73"/>
      <c r="U50" s="73"/>
      <c r="V50" s="73"/>
      <c r="W50" s="73"/>
      <c r="X50" s="73"/>
      <c r="Y50" s="73"/>
      <c r="Z50" s="73"/>
      <c r="AA50" s="73"/>
      <c r="AB50" s="73"/>
      <c r="AC50" s="73"/>
    </row>
    <row r="51" spans="1:29" ht="18.75">
      <c r="A51" s="885" t="s">
        <v>377</v>
      </c>
      <c r="B51" s="1137"/>
      <c r="C51" s="1137"/>
      <c r="D51" s="1137"/>
      <c r="E51" s="1138"/>
      <c r="F51" s="73"/>
      <c r="G51" s="886" t="s">
        <v>417</v>
      </c>
      <c r="H51" s="887"/>
      <c r="I51" s="887"/>
      <c r="J51" s="887"/>
      <c r="K51" s="887"/>
      <c r="L51" s="888"/>
      <c r="M51" s="73"/>
      <c r="N51" s="73"/>
      <c r="O51" s="73"/>
      <c r="P51" s="73"/>
      <c r="Q51" s="73"/>
      <c r="R51" s="73"/>
      <c r="S51" s="73"/>
      <c r="T51" s="73"/>
      <c r="U51" s="73"/>
      <c r="V51" s="73"/>
      <c r="W51" s="73"/>
      <c r="X51" s="73"/>
      <c r="Y51" s="73"/>
      <c r="Z51" s="73"/>
      <c r="AA51" s="73"/>
      <c r="AB51" s="73"/>
      <c r="AC51" s="73"/>
    </row>
    <row r="52" spans="1:29">
      <c r="A52" s="140" t="s">
        <v>79</v>
      </c>
      <c r="B52" s="141" t="s">
        <v>378</v>
      </c>
      <c r="C52" s="141" t="s">
        <v>379</v>
      </c>
      <c r="D52" s="141" t="s">
        <v>366</v>
      </c>
      <c r="E52" s="142" t="s">
        <v>380</v>
      </c>
      <c r="F52" s="73"/>
      <c r="G52" s="143" t="s">
        <v>79</v>
      </c>
      <c r="H52" s="144" t="s">
        <v>378</v>
      </c>
      <c r="I52" s="144" t="s">
        <v>418</v>
      </c>
      <c r="J52" s="144" t="s">
        <v>419</v>
      </c>
      <c r="K52" s="144" t="s">
        <v>420</v>
      </c>
      <c r="L52" s="145" t="s">
        <v>368</v>
      </c>
      <c r="M52" s="73"/>
      <c r="N52" s="73"/>
      <c r="O52" s="73"/>
      <c r="P52" s="73"/>
      <c r="Q52" s="73"/>
      <c r="R52" s="73"/>
      <c r="S52" s="73"/>
      <c r="T52" s="73"/>
      <c r="U52" s="73"/>
      <c r="V52" s="73"/>
      <c r="W52" s="73"/>
      <c r="X52" s="73"/>
      <c r="Y52" s="73"/>
      <c r="Z52" s="73"/>
      <c r="AA52" s="73"/>
      <c r="AB52" s="73"/>
      <c r="AC52" s="73"/>
    </row>
    <row r="53" spans="1:29" ht="12.75">
      <c r="A53" s="146" t="s">
        <v>421</v>
      </c>
      <c r="B53" s="147" t="s">
        <v>422</v>
      </c>
      <c r="C53" s="147">
        <v>1000</v>
      </c>
      <c r="D53" s="147">
        <v>3210</v>
      </c>
      <c r="E53" s="148"/>
      <c r="F53" s="73"/>
      <c r="G53" s="149" t="s">
        <v>423</v>
      </c>
      <c r="H53" s="77"/>
      <c r="I53" s="150">
        <v>32.5</v>
      </c>
      <c r="J53" s="150">
        <v>2</v>
      </c>
      <c r="K53" s="150">
        <v>2</v>
      </c>
      <c r="L53" s="148">
        <v>0</v>
      </c>
      <c r="M53" s="73"/>
      <c r="N53" s="73"/>
      <c r="O53" s="73"/>
      <c r="P53" s="73"/>
      <c r="Q53" s="73"/>
      <c r="R53" s="73"/>
      <c r="S53" s="73"/>
      <c r="T53" s="73"/>
      <c r="U53" s="73"/>
      <c r="V53" s="73"/>
      <c r="W53" s="73"/>
      <c r="X53" s="73"/>
      <c r="Y53" s="73"/>
      <c r="Z53" s="73"/>
      <c r="AA53" s="73"/>
      <c r="AB53" s="73"/>
      <c r="AC53" s="73"/>
    </row>
    <row r="54" spans="1:29" ht="12.75">
      <c r="A54" s="78"/>
      <c r="B54" s="77"/>
      <c r="C54" s="77"/>
      <c r="D54" s="77"/>
      <c r="E54" s="148">
        <v>0</v>
      </c>
      <c r="F54" s="73"/>
      <c r="G54" s="149" t="s">
        <v>424</v>
      </c>
      <c r="H54" s="77"/>
      <c r="I54" s="150">
        <v>46.3</v>
      </c>
      <c r="J54" s="150">
        <v>5</v>
      </c>
      <c r="K54" s="150">
        <v>8</v>
      </c>
      <c r="L54" s="148">
        <v>0</v>
      </c>
      <c r="M54" s="73"/>
      <c r="N54" s="73"/>
      <c r="O54" s="73"/>
      <c r="P54" s="73"/>
      <c r="Q54" s="73"/>
      <c r="R54" s="73"/>
      <c r="S54" s="73"/>
      <c r="T54" s="73"/>
      <c r="U54" s="73"/>
      <c r="V54" s="73"/>
      <c r="W54" s="73"/>
      <c r="X54" s="73"/>
      <c r="Y54" s="73"/>
      <c r="Z54" s="73"/>
      <c r="AA54" s="73"/>
      <c r="AB54" s="73"/>
      <c r="AC54" s="73"/>
    </row>
    <row r="55" spans="1:29" ht="12.75">
      <c r="A55" s="78"/>
      <c r="B55" s="77"/>
      <c r="C55" s="77"/>
      <c r="D55" s="77"/>
      <c r="E55" s="148">
        <v>0</v>
      </c>
      <c r="F55" s="73"/>
      <c r="G55" s="78"/>
      <c r="H55" s="77"/>
      <c r="I55" s="77"/>
      <c r="J55" s="77"/>
      <c r="K55" s="77"/>
      <c r="L55" s="148">
        <f t="shared" ref="L55:L66" si="0">I55*J55*K55</f>
        <v>0</v>
      </c>
      <c r="M55" s="73"/>
      <c r="N55" s="73"/>
      <c r="O55" s="73"/>
      <c r="P55" s="73"/>
      <c r="Q55" s="73"/>
      <c r="R55" s="73"/>
      <c r="S55" s="73"/>
      <c r="T55" s="73"/>
      <c r="U55" s="73"/>
      <c r="V55" s="73"/>
      <c r="W55" s="73"/>
      <c r="X55" s="73"/>
      <c r="Y55" s="73"/>
      <c r="Z55" s="73"/>
      <c r="AA55" s="73"/>
      <c r="AB55" s="73"/>
      <c r="AC55" s="73"/>
    </row>
    <row r="56" spans="1:29" ht="12.75">
      <c r="A56" s="78"/>
      <c r="B56" s="77"/>
      <c r="C56" s="77"/>
      <c r="D56" s="77"/>
      <c r="E56" s="148">
        <v>0</v>
      </c>
      <c r="F56" s="73"/>
      <c r="G56" s="78"/>
      <c r="H56" s="77"/>
      <c r="I56" s="77"/>
      <c r="J56" s="77"/>
      <c r="K56" s="77"/>
      <c r="L56" s="148">
        <f t="shared" si="0"/>
        <v>0</v>
      </c>
      <c r="M56" s="73"/>
      <c r="N56" s="73"/>
      <c r="O56" s="73"/>
      <c r="P56" s="73"/>
      <c r="Q56" s="73"/>
      <c r="R56" s="73"/>
      <c r="S56" s="73"/>
      <c r="T56" s="73"/>
      <c r="U56" s="73"/>
      <c r="V56" s="73"/>
      <c r="W56" s="73"/>
      <c r="X56" s="73"/>
      <c r="Y56" s="73"/>
      <c r="Z56" s="73"/>
      <c r="AA56" s="73"/>
      <c r="AB56" s="73"/>
      <c r="AC56" s="73"/>
    </row>
    <row r="57" spans="1:29" ht="12.75">
      <c r="A57" s="78"/>
      <c r="B57" s="77"/>
      <c r="C57" s="77"/>
      <c r="D57" s="77"/>
      <c r="E57" s="148">
        <v>0</v>
      </c>
      <c r="F57" s="73"/>
      <c r="G57" s="78"/>
      <c r="H57" s="77"/>
      <c r="I57" s="77"/>
      <c r="J57" s="77"/>
      <c r="K57" s="77"/>
      <c r="L57" s="148">
        <f t="shared" si="0"/>
        <v>0</v>
      </c>
      <c r="M57" s="73"/>
      <c r="N57" s="73"/>
      <c r="O57" s="73"/>
      <c r="P57" s="73"/>
      <c r="Q57" s="73"/>
      <c r="R57" s="73"/>
      <c r="S57" s="73"/>
      <c r="T57" s="73"/>
      <c r="U57" s="73"/>
      <c r="V57" s="73"/>
      <c r="W57" s="73"/>
      <c r="X57" s="73"/>
      <c r="Y57" s="73"/>
      <c r="Z57" s="73"/>
      <c r="AA57" s="73"/>
      <c r="AB57" s="73"/>
      <c r="AC57" s="73"/>
    </row>
    <row r="58" spans="1:29" ht="12.75">
      <c r="A58" s="78"/>
      <c r="B58" s="77"/>
      <c r="C58" s="77"/>
      <c r="D58" s="77"/>
      <c r="E58" s="148">
        <v>0</v>
      </c>
      <c r="F58" s="73"/>
      <c r="G58" s="78"/>
      <c r="H58" s="77"/>
      <c r="I58" s="77"/>
      <c r="J58" s="77"/>
      <c r="K58" s="77"/>
      <c r="L58" s="148">
        <f t="shared" si="0"/>
        <v>0</v>
      </c>
      <c r="M58" s="73"/>
      <c r="N58" s="73"/>
      <c r="O58" s="73"/>
      <c r="P58" s="73"/>
      <c r="Q58" s="73"/>
      <c r="R58" s="73"/>
      <c r="S58" s="73"/>
      <c r="T58" s="73"/>
      <c r="U58" s="73"/>
      <c r="V58" s="73"/>
      <c r="W58" s="73"/>
      <c r="X58" s="73"/>
      <c r="Y58" s="73"/>
      <c r="Z58" s="73"/>
      <c r="AA58" s="73"/>
      <c r="AB58" s="73"/>
      <c r="AC58" s="73"/>
    </row>
    <row r="59" spans="1:29" ht="12.75">
      <c r="A59" s="78"/>
      <c r="B59" s="77"/>
      <c r="C59" s="77"/>
      <c r="D59" s="77"/>
      <c r="E59" s="148">
        <v>0</v>
      </c>
      <c r="F59" s="73"/>
      <c r="G59" s="78"/>
      <c r="H59" s="77"/>
      <c r="I59" s="77"/>
      <c r="J59" s="77"/>
      <c r="K59" s="77"/>
      <c r="L59" s="148">
        <f t="shared" si="0"/>
        <v>0</v>
      </c>
      <c r="M59" s="73"/>
      <c r="N59" s="73"/>
      <c r="O59" s="73"/>
      <c r="P59" s="73"/>
      <c r="Q59" s="73"/>
      <c r="R59" s="73"/>
      <c r="S59" s="73"/>
      <c r="T59" s="73"/>
      <c r="U59" s="73"/>
      <c r="V59" s="73"/>
      <c r="W59" s="73"/>
      <c r="X59" s="73"/>
      <c r="Y59" s="73"/>
      <c r="Z59" s="73"/>
      <c r="AA59" s="73"/>
      <c r="AB59" s="73"/>
      <c r="AC59" s="73"/>
    </row>
    <row r="60" spans="1:29" ht="12.75">
      <c r="A60" s="78"/>
      <c r="B60" s="77"/>
      <c r="C60" s="77"/>
      <c r="D60" s="77"/>
      <c r="E60" s="148">
        <v>0</v>
      </c>
      <c r="F60" s="73"/>
      <c r="G60" s="78"/>
      <c r="H60" s="77"/>
      <c r="I60" s="77"/>
      <c r="J60" s="77"/>
      <c r="K60" s="77"/>
      <c r="L60" s="148">
        <f t="shared" si="0"/>
        <v>0</v>
      </c>
      <c r="M60" s="73"/>
      <c r="N60" s="73"/>
      <c r="O60" s="73"/>
      <c r="P60" s="73"/>
      <c r="Q60" s="73"/>
      <c r="R60" s="73"/>
      <c r="S60" s="73"/>
      <c r="T60" s="73"/>
      <c r="U60" s="73"/>
      <c r="V60" s="73"/>
      <c r="W60" s="73"/>
      <c r="X60" s="73"/>
      <c r="Y60" s="73"/>
      <c r="Z60" s="73"/>
      <c r="AA60" s="73"/>
      <c r="AB60" s="73"/>
      <c r="AC60" s="73"/>
    </row>
    <row r="61" spans="1:29" ht="12.75">
      <c r="A61" s="78"/>
      <c r="B61" s="77"/>
      <c r="C61" s="77"/>
      <c r="D61" s="77"/>
      <c r="E61" s="148">
        <v>0</v>
      </c>
      <c r="F61" s="73"/>
      <c r="G61" s="78"/>
      <c r="H61" s="77"/>
      <c r="I61" s="77"/>
      <c r="J61" s="77"/>
      <c r="K61" s="77"/>
      <c r="L61" s="148">
        <f t="shared" si="0"/>
        <v>0</v>
      </c>
      <c r="M61" s="73"/>
      <c r="N61" s="73"/>
      <c r="O61" s="73"/>
      <c r="P61" s="73"/>
      <c r="Q61" s="73"/>
      <c r="R61" s="73"/>
      <c r="S61" s="73"/>
      <c r="T61" s="73"/>
      <c r="U61" s="73"/>
      <c r="V61" s="73"/>
      <c r="W61" s="73"/>
      <c r="X61" s="73"/>
      <c r="Y61" s="73"/>
      <c r="Z61" s="73"/>
      <c r="AA61" s="73"/>
      <c r="AB61" s="73"/>
      <c r="AC61" s="73"/>
    </row>
    <row r="62" spans="1:29" ht="12.75">
      <c r="A62" s="78"/>
      <c r="B62" s="77"/>
      <c r="C62" s="77"/>
      <c r="D62" s="77"/>
      <c r="E62" s="148">
        <v>0</v>
      </c>
      <c r="F62" s="73"/>
      <c r="G62" s="78"/>
      <c r="H62" s="77"/>
      <c r="I62" s="77"/>
      <c r="J62" s="77"/>
      <c r="K62" s="77"/>
      <c r="L62" s="148">
        <f t="shared" si="0"/>
        <v>0</v>
      </c>
      <c r="M62" s="73"/>
      <c r="N62" s="73"/>
      <c r="O62" s="73"/>
      <c r="P62" s="73"/>
      <c r="Q62" s="73"/>
      <c r="R62" s="73"/>
      <c r="S62" s="73"/>
      <c r="T62" s="73"/>
      <c r="U62" s="73"/>
      <c r="V62" s="73"/>
      <c r="W62" s="73"/>
      <c r="X62" s="73"/>
      <c r="Y62" s="73"/>
      <c r="Z62" s="73"/>
      <c r="AA62" s="73"/>
      <c r="AB62" s="73"/>
      <c r="AC62" s="73"/>
    </row>
    <row r="63" spans="1:29" ht="12.75">
      <c r="A63" s="78"/>
      <c r="B63" s="77"/>
      <c r="C63" s="77"/>
      <c r="D63" s="77"/>
      <c r="E63" s="148">
        <v>0</v>
      </c>
      <c r="F63" s="73"/>
      <c r="G63" s="78"/>
      <c r="H63" s="77"/>
      <c r="I63" s="77"/>
      <c r="J63" s="77"/>
      <c r="K63" s="77"/>
      <c r="L63" s="148">
        <f t="shared" si="0"/>
        <v>0</v>
      </c>
      <c r="M63" s="73"/>
      <c r="N63" s="73"/>
      <c r="O63" s="73"/>
      <c r="P63" s="73"/>
      <c r="Q63" s="73"/>
      <c r="R63" s="73"/>
      <c r="S63" s="73"/>
      <c r="T63" s="73"/>
      <c r="U63" s="73"/>
      <c r="V63" s="73"/>
      <c r="W63" s="73"/>
      <c r="X63" s="73"/>
      <c r="Y63" s="73"/>
      <c r="Z63" s="73"/>
      <c r="AA63" s="73"/>
      <c r="AB63" s="73"/>
      <c r="AC63" s="73"/>
    </row>
    <row r="64" spans="1:29" ht="12.75">
      <c r="A64" s="78"/>
      <c r="B64" s="77"/>
      <c r="C64" s="77"/>
      <c r="D64" s="77"/>
      <c r="E64" s="148">
        <v>0</v>
      </c>
      <c r="F64" s="73"/>
      <c r="G64" s="78"/>
      <c r="H64" s="77"/>
      <c r="I64" s="77"/>
      <c r="J64" s="77"/>
      <c r="K64" s="77"/>
      <c r="L64" s="148">
        <f t="shared" si="0"/>
        <v>0</v>
      </c>
      <c r="M64" s="73"/>
      <c r="N64" s="73"/>
      <c r="O64" s="73"/>
      <c r="P64" s="73"/>
      <c r="Q64" s="73"/>
      <c r="R64" s="73"/>
      <c r="S64" s="73"/>
      <c r="T64" s="73"/>
      <c r="U64" s="73"/>
      <c r="V64" s="73"/>
      <c r="W64" s="73"/>
      <c r="X64" s="73"/>
      <c r="Y64" s="73"/>
      <c r="Z64" s="73"/>
      <c r="AA64" s="73"/>
      <c r="AB64" s="73"/>
      <c r="AC64" s="73"/>
    </row>
    <row r="65" spans="1:29" ht="12.75">
      <c r="A65" s="78"/>
      <c r="B65" s="77"/>
      <c r="C65" s="77"/>
      <c r="D65" s="77"/>
      <c r="E65" s="148">
        <v>0</v>
      </c>
      <c r="F65" s="73"/>
      <c r="G65" s="78"/>
      <c r="H65" s="77"/>
      <c r="I65" s="77"/>
      <c r="J65" s="77"/>
      <c r="K65" s="77"/>
      <c r="L65" s="148">
        <f t="shared" si="0"/>
        <v>0</v>
      </c>
      <c r="M65" s="73"/>
      <c r="N65" s="73"/>
      <c r="O65" s="73"/>
      <c r="P65" s="73"/>
      <c r="Q65" s="73"/>
      <c r="R65" s="73"/>
      <c r="S65" s="73"/>
      <c r="T65" s="73"/>
      <c r="U65" s="73"/>
      <c r="V65" s="73"/>
      <c r="W65" s="73"/>
      <c r="X65" s="73"/>
      <c r="Y65" s="73"/>
      <c r="Z65" s="73"/>
      <c r="AA65" s="73"/>
      <c r="AB65" s="73"/>
      <c r="AC65" s="73"/>
    </row>
    <row r="66" spans="1:29" ht="12.75">
      <c r="A66" s="79"/>
      <c r="B66" s="80"/>
      <c r="C66" s="80"/>
      <c r="D66" s="80"/>
      <c r="E66" s="151">
        <v>0</v>
      </c>
      <c r="F66" s="73"/>
      <c r="G66" s="79"/>
      <c r="H66" s="80"/>
      <c r="I66" s="80"/>
      <c r="J66" s="80"/>
      <c r="K66" s="80"/>
      <c r="L66" s="151">
        <f t="shared" si="0"/>
        <v>0</v>
      </c>
      <c r="M66" s="73"/>
      <c r="N66" s="73"/>
      <c r="O66" s="73"/>
      <c r="P66" s="73"/>
      <c r="Q66" s="73"/>
      <c r="R66" s="73"/>
      <c r="S66" s="73"/>
      <c r="T66" s="73"/>
      <c r="U66" s="73"/>
      <c r="V66" s="73"/>
      <c r="W66" s="73"/>
      <c r="X66" s="73"/>
      <c r="Y66" s="73"/>
      <c r="Z66" s="73"/>
      <c r="AA66" s="73"/>
      <c r="AB66" s="73"/>
      <c r="AC66" s="73"/>
    </row>
    <row r="67" spans="1:29">
      <c r="A67" s="1139" t="s">
        <v>394</v>
      </c>
      <c r="B67" s="1124"/>
      <c r="C67" s="1124"/>
      <c r="D67" s="1125"/>
      <c r="E67" s="152">
        <f>SUM(E53:E66)</f>
        <v>0</v>
      </c>
      <c r="F67" s="73"/>
      <c r="G67" s="1139" t="s">
        <v>394</v>
      </c>
      <c r="H67" s="1124"/>
      <c r="I67" s="1124"/>
      <c r="J67" s="1124"/>
      <c r="K67" s="1125"/>
      <c r="L67" s="152">
        <f>SUM(L53:L66)</f>
        <v>0</v>
      </c>
      <c r="M67" s="73"/>
      <c r="N67" s="73"/>
      <c r="O67" s="73"/>
      <c r="P67" s="73"/>
      <c r="Q67" s="73"/>
      <c r="R67" s="73"/>
      <c r="S67" s="73"/>
      <c r="T67" s="73"/>
      <c r="U67" s="73"/>
      <c r="V67" s="73"/>
      <c r="W67" s="73"/>
      <c r="X67" s="73"/>
      <c r="Y67" s="73"/>
      <c r="Z67" s="73"/>
      <c r="AA67" s="73"/>
      <c r="AB67" s="73"/>
      <c r="AC67" s="73"/>
    </row>
    <row r="68" spans="1:29" ht="12.75">
      <c r="A68" s="73"/>
      <c r="B68" s="73"/>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row>
    <row r="69" spans="1:29" ht="12.75">
      <c r="A69" s="73"/>
      <c r="B69" s="73"/>
      <c r="C69" s="73"/>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row>
    <row r="70" spans="1:29" ht="12.75">
      <c r="A70" s="73"/>
      <c r="B70" s="73"/>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row>
    <row r="71" spans="1:29" ht="12.75">
      <c r="A71" s="73"/>
      <c r="B71" s="73"/>
      <c r="C71" s="73"/>
      <c r="D71" s="73"/>
      <c r="E71" s="73"/>
      <c r="F71" s="73"/>
      <c r="G71" s="73"/>
      <c r="H71" s="73"/>
      <c r="I71" s="73"/>
      <c r="J71" s="73"/>
      <c r="K71" s="73"/>
      <c r="L71" s="73"/>
      <c r="M71" s="73"/>
      <c r="N71" s="73"/>
      <c r="O71" s="73"/>
      <c r="P71" s="73"/>
      <c r="Q71" s="73"/>
      <c r="R71" s="73"/>
      <c r="S71" s="73"/>
      <c r="T71" s="73"/>
      <c r="U71" s="73"/>
      <c r="V71" s="73"/>
      <c r="W71" s="73"/>
      <c r="X71" s="73"/>
      <c r="Y71" s="73"/>
      <c r="Z71" s="73"/>
      <c r="AA71" s="73"/>
      <c r="AB71" s="73"/>
      <c r="AC71" s="73"/>
    </row>
    <row r="72" spans="1:29" ht="12.75">
      <c r="A72" s="73"/>
      <c r="B72" s="73"/>
      <c r="C72" s="73"/>
      <c r="D72" s="73"/>
      <c r="E72" s="73"/>
      <c r="F72" s="73"/>
      <c r="G72" s="73"/>
      <c r="H72" s="73"/>
      <c r="I72" s="73"/>
      <c r="J72" s="73"/>
      <c r="K72" s="73"/>
      <c r="L72" s="73"/>
      <c r="M72" s="73"/>
      <c r="N72" s="73"/>
      <c r="O72" s="73"/>
      <c r="P72" s="73"/>
      <c r="Q72" s="73"/>
      <c r="R72" s="73"/>
      <c r="S72" s="73"/>
      <c r="T72" s="73"/>
      <c r="U72" s="73"/>
      <c r="V72" s="73"/>
      <c r="W72" s="73"/>
      <c r="X72" s="73"/>
      <c r="Y72" s="73"/>
      <c r="Z72" s="73"/>
      <c r="AA72" s="73"/>
      <c r="AB72" s="73"/>
      <c r="AC72" s="73"/>
    </row>
    <row r="73" spans="1:29" ht="12.75">
      <c r="A73" s="73"/>
      <c r="B73" s="73"/>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row>
    <row r="74" spans="1:29" ht="12.75">
      <c r="A74" s="73"/>
      <c r="B74" s="73"/>
      <c r="C74" s="73"/>
      <c r="D74" s="73"/>
      <c r="E74" s="73"/>
      <c r="F74" s="73"/>
      <c r="G74" s="73"/>
      <c r="H74" s="73"/>
      <c r="I74" s="73"/>
      <c r="J74" s="73"/>
      <c r="K74" s="73"/>
      <c r="L74" s="73"/>
      <c r="M74" s="73"/>
      <c r="N74" s="73"/>
      <c r="O74" s="73"/>
      <c r="P74" s="73"/>
      <c r="Q74" s="73"/>
      <c r="R74" s="73"/>
      <c r="S74" s="73"/>
      <c r="T74" s="73"/>
      <c r="U74" s="73"/>
      <c r="V74" s="73"/>
      <c r="W74" s="73"/>
      <c r="X74" s="73"/>
      <c r="Y74" s="73"/>
      <c r="Z74" s="73"/>
      <c r="AA74" s="73"/>
      <c r="AB74" s="73"/>
      <c r="AC74" s="73"/>
    </row>
    <row r="75" spans="1:29" ht="12.75">
      <c r="A75" s="73"/>
      <c r="B75" s="73"/>
      <c r="C75" s="73"/>
      <c r="D75" s="73"/>
      <c r="E75" s="73"/>
      <c r="F75" s="73"/>
      <c r="G75" s="73"/>
      <c r="H75" s="73"/>
      <c r="I75" s="73"/>
      <c r="J75" s="73"/>
      <c r="K75" s="73"/>
      <c r="L75" s="73"/>
      <c r="M75" s="73"/>
      <c r="N75" s="73"/>
      <c r="O75" s="73"/>
      <c r="P75" s="73"/>
      <c r="Q75" s="73"/>
      <c r="R75" s="73"/>
      <c r="S75" s="73"/>
      <c r="T75" s="73"/>
      <c r="U75" s="73"/>
      <c r="V75" s="73"/>
      <c r="W75" s="73"/>
      <c r="X75" s="73"/>
      <c r="Y75" s="73"/>
      <c r="Z75" s="73"/>
      <c r="AA75" s="73"/>
      <c r="AB75" s="73"/>
      <c r="AC75" s="73"/>
    </row>
    <row r="76" spans="1:29" ht="12.75">
      <c r="A76" s="73"/>
      <c r="B76" s="73"/>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row>
    <row r="77" spans="1:29" ht="12.75">
      <c r="A77" s="73"/>
      <c r="B77" s="73"/>
      <c r="C77" s="73"/>
      <c r="D77" s="73"/>
      <c r="E77" s="73"/>
      <c r="F77" s="73"/>
      <c r="G77" s="73"/>
      <c r="H77" s="73"/>
      <c r="I77" s="73"/>
      <c r="J77" s="73"/>
      <c r="K77" s="73"/>
      <c r="L77" s="73"/>
      <c r="M77" s="73"/>
      <c r="N77" s="73"/>
      <c r="O77" s="73"/>
      <c r="P77" s="73"/>
      <c r="Q77" s="73"/>
      <c r="R77" s="73"/>
      <c r="S77" s="73"/>
      <c r="T77" s="73"/>
      <c r="U77" s="73"/>
      <c r="V77" s="73"/>
      <c r="W77" s="73"/>
      <c r="X77" s="73"/>
      <c r="Y77" s="73"/>
      <c r="Z77" s="73"/>
      <c r="AA77" s="73"/>
      <c r="AB77" s="73"/>
      <c r="AC77" s="73"/>
    </row>
    <row r="78" spans="1:29" ht="12.75">
      <c r="A78" s="73"/>
      <c r="B78" s="73"/>
      <c r="C78" s="73"/>
      <c r="D78" s="73"/>
      <c r="E78" s="73"/>
      <c r="F78" s="73"/>
      <c r="G78" s="73"/>
      <c r="H78" s="73"/>
      <c r="I78" s="73"/>
      <c r="J78" s="73"/>
      <c r="K78" s="73"/>
      <c r="L78" s="73"/>
      <c r="M78" s="73"/>
      <c r="N78" s="73"/>
      <c r="O78" s="73"/>
      <c r="P78" s="73"/>
      <c r="Q78" s="73"/>
      <c r="R78" s="73"/>
      <c r="S78" s="73"/>
      <c r="T78" s="73"/>
      <c r="U78" s="73"/>
      <c r="V78" s="73"/>
      <c r="W78" s="73"/>
      <c r="X78" s="73"/>
      <c r="Y78" s="73"/>
      <c r="Z78" s="73"/>
      <c r="AA78" s="73"/>
      <c r="AB78" s="73"/>
      <c r="AC78" s="73"/>
    </row>
    <row r="79" spans="1:29" ht="12.75">
      <c r="A79" s="73"/>
      <c r="B79" s="73"/>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row>
    <row r="80" spans="1:29" ht="12.75">
      <c r="A80" s="73"/>
      <c r="B80" s="73"/>
      <c r="C80" s="73"/>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row>
    <row r="81" spans="1:29" ht="12.75">
      <c r="A81" s="73"/>
      <c r="B81" s="73"/>
      <c r="C81" s="73"/>
      <c r="D81" s="73"/>
      <c r="E81" s="73"/>
      <c r="F81" s="73"/>
      <c r="G81" s="73"/>
      <c r="H81" s="73"/>
      <c r="I81" s="73"/>
      <c r="J81" s="73"/>
      <c r="K81" s="73"/>
      <c r="L81" s="73"/>
      <c r="M81" s="73"/>
      <c r="N81" s="73"/>
      <c r="O81" s="73"/>
      <c r="P81" s="73"/>
      <c r="Q81" s="73"/>
      <c r="R81" s="73"/>
      <c r="S81" s="73"/>
      <c r="T81" s="73"/>
      <c r="U81" s="73"/>
      <c r="V81" s="73"/>
      <c r="W81" s="73"/>
      <c r="X81" s="73"/>
      <c r="Y81" s="73"/>
      <c r="Z81" s="73"/>
      <c r="AA81" s="73"/>
      <c r="AB81" s="73"/>
      <c r="AC81" s="73"/>
    </row>
    <row r="82" spans="1:29" ht="12.75">
      <c r="A82" s="73"/>
      <c r="B82" s="73"/>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row>
    <row r="83" spans="1:29" ht="12.75">
      <c r="A83" s="73"/>
      <c r="B83" s="73"/>
      <c r="C83" s="73"/>
      <c r="D83" s="73"/>
      <c r="E83" s="73"/>
      <c r="F83" s="73"/>
      <c r="G83" s="73"/>
      <c r="H83" s="73"/>
      <c r="I83" s="73"/>
      <c r="J83" s="73"/>
      <c r="K83" s="73"/>
      <c r="L83" s="73"/>
      <c r="M83" s="73"/>
      <c r="N83" s="73"/>
      <c r="O83" s="73"/>
      <c r="P83" s="73"/>
      <c r="Q83" s="73"/>
      <c r="R83" s="73"/>
      <c r="S83" s="73"/>
      <c r="T83" s="73"/>
      <c r="U83" s="73"/>
      <c r="V83" s="73"/>
      <c r="W83" s="73"/>
      <c r="X83" s="73"/>
      <c r="Y83" s="73"/>
      <c r="Z83" s="73"/>
      <c r="AA83" s="73"/>
      <c r="AB83" s="73"/>
      <c r="AC83" s="73"/>
    </row>
    <row r="84" spans="1:29" ht="12.75">
      <c r="A84" s="73"/>
      <c r="B84" s="73"/>
      <c r="C84" s="73"/>
      <c r="D84" s="73"/>
      <c r="E84" s="73"/>
      <c r="F84" s="73"/>
      <c r="G84" s="73"/>
      <c r="H84" s="73"/>
      <c r="I84" s="73"/>
      <c r="J84" s="73"/>
      <c r="K84" s="73"/>
      <c r="L84" s="73"/>
      <c r="M84" s="73"/>
      <c r="N84" s="73"/>
      <c r="O84" s="73"/>
      <c r="P84" s="73"/>
      <c r="Q84" s="73"/>
      <c r="R84" s="73"/>
      <c r="S84" s="73"/>
      <c r="T84" s="73"/>
      <c r="U84" s="73"/>
      <c r="V84" s="73"/>
      <c r="W84" s="73"/>
      <c r="X84" s="73"/>
      <c r="Y84" s="73"/>
      <c r="Z84" s="73"/>
      <c r="AA84" s="73"/>
      <c r="AB84" s="73"/>
      <c r="AC84" s="73"/>
    </row>
    <row r="85" spans="1:29" ht="12.75">
      <c r="A85" s="73"/>
      <c r="B85" s="73"/>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row>
    <row r="86" spans="1:29" ht="12.75">
      <c r="A86" s="73"/>
      <c r="B86" s="73"/>
      <c r="C86" s="73"/>
      <c r="D86" s="73"/>
      <c r="E86" s="73"/>
      <c r="F86" s="73"/>
      <c r="G86" s="73"/>
      <c r="H86" s="73"/>
      <c r="I86" s="73"/>
      <c r="J86" s="73"/>
      <c r="K86" s="73"/>
      <c r="L86" s="73"/>
      <c r="M86" s="73"/>
      <c r="N86" s="73"/>
      <c r="O86" s="73"/>
      <c r="P86" s="73"/>
      <c r="Q86" s="73"/>
      <c r="R86" s="73"/>
      <c r="S86" s="73"/>
      <c r="T86" s="73"/>
      <c r="U86" s="73"/>
      <c r="V86" s="73"/>
      <c r="W86" s="73"/>
      <c r="X86" s="73"/>
      <c r="Y86" s="73"/>
      <c r="Z86" s="73"/>
      <c r="AA86" s="73"/>
      <c r="AB86" s="73"/>
      <c r="AC86" s="73"/>
    </row>
    <row r="87" spans="1:29" ht="12.75">
      <c r="A87" s="73"/>
      <c r="B87" s="73"/>
      <c r="C87" s="73"/>
      <c r="D87" s="73"/>
      <c r="E87" s="73"/>
      <c r="F87" s="73"/>
      <c r="G87" s="73"/>
      <c r="H87" s="73"/>
      <c r="I87" s="73"/>
      <c r="J87" s="73"/>
      <c r="K87" s="73"/>
      <c r="L87" s="73"/>
      <c r="M87" s="73"/>
      <c r="N87" s="73"/>
      <c r="O87" s="73"/>
      <c r="P87" s="73"/>
      <c r="Q87" s="73"/>
      <c r="R87" s="73"/>
      <c r="S87" s="73"/>
      <c r="T87" s="73"/>
      <c r="U87" s="73"/>
      <c r="V87" s="73"/>
      <c r="W87" s="73"/>
      <c r="X87" s="73"/>
      <c r="Y87" s="73"/>
      <c r="Z87" s="73"/>
      <c r="AA87" s="73"/>
      <c r="AB87" s="73"/>
      <c r="AC87" s="73"/>
    </row>
    <row r="88" spans="1:29" ht="12.75">
      <c r="A88" s="73"/>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row>
    <row r="89" spans="1:29" ht="12.75">
      <c r="A89" s="73"/>
      <c r="B89" s="73"/>
      <c r="C89" s="73"/>
      <c r="D89" s="73"/>
      <c r="E89" s="73"/>
      <c r="F89" s="73"/>
      <c r="G89" s="73"/>
      <c r="H89" s="73"/>
      <c r="I89" s="73"/>
      <c r="J89" s="73"/>
      <c r="K89" s="73"/>
      <c r="L89" s="73"/>
      <c r="M89" s="73"/>
      <c r="N89" s="73"/>
      <c r="O89" s="73"/>
      <c r="P89" s="73"/>
      <c r="Q89" s="73"/>
      <c r="R89" s="73"/>
      <c r="S89" s="73"/>
      <c r="T89" s="73"/>
      <c r="U89" s="73"/>
      <c r="V89" s="73"/>
      <c r="W89" s="73"/>
      <c r="X89" s="73"/>
      <c r="Y89" s="73"/>
      <c r="Z89" s="73"/>
      <c r="AA89" s="73"/>
      <c r="AB89" s="73"/>
      <c r="AC89" s="73"/>
    </row>
    <row r="90" spans="1:29" ht="12.75">
      <c r="A90" s="73"/>
      <c r="B90" s="73"/>
      <c r="C90" s="73"/>
      <c r="D90" s="73"/>
      <c r="E90" s="73"/>
      <c r="F90" s="73"/>
      <c r="G90" s="73"/>
      <c r="H90" s="73"/>
      <c r="I90" s="73"/>
      <c r="J90" s="73"/>
      <c r="K90" s="73"/>
      <c r="L90" s="73"/>
      <c r="M90" s="73"/>
      <c r="N90" s="73"/>
      <c r="O90" s="73"/>
      <c r="P90" s="73"/>
      <c r="Q90" s="73"/>
      <c r="R90" s="73"/>
      <c r="S90" s="73"/>
      <c r="T90" s="73"/>
      <c r="U90" s="73"/>
      <c r="V90" s="73"/>
      <c r="W90" s="73"/>
      <c r="X90" s="73"/>
      <c r="Y90" s="73"/>
      <c r="Z90" s="73"/>
      <c r="AA90" s="73"/>
      <c r="AB90" s="73"/>
      <c r="AC90" s="73"/>
    </row>
    <row r="91" spans="1:29" ht="12.75">
      <c r="A91" s="73"/>
      <c r="B91" s="73"/>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row>
    <row r="92" spans="1:29" ht="12.75">
      <c r="A92" s="73"/>
      <c r="B92" s="73"/>
      <c r="C92" s="73"/>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row>
    <row r="93" spans="1:29" ht="12.75">
      <c r="A93" s="73"/>
      <c r="B93" s="73"/>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row>
    <row r="94" spans="1:29" ht="12.75">
      <c r="A94" s="73"/>
      <c r="B94" s="73"/>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row>
    <row r="95" spans="1:29" ht="12.75">
      <c r="A95" s="73"/>
      <c r="B95" s="73"/>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row>
    <row r="96" spans="1:29" ht="12.75">
      <c r="A96" s="73"/>
      <c r="B96" s="73"/>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row>
    <row r="97" spans="1:29" ht="12.75">
      <c r="A97" s="73"/>
      <c r="B97" s="73"/>
      <c r="C97" s="73"/>
      <c r="D97" s="73"/>
      <c r="E97" s="73"/>
      <c r="F97" s="73"/>
      <c r="G97" s="73"/>
      <c r="H97" s="73"/>
      <c r="I97" s="73"/>
      <c r="J97" s="73"/>
      <c r="K97" s="73"/>
      <c r="L97" s="73"/>
      <c r="M97" s="73"/>
      <c r="N97" s="73"/>
      <c r="O97" s="73"/>
      <c r="P97" s="73"/>
      <c r="Q97" s="73"/>
      <c r="R97" s="73"/>
      <c r="S97" s="73"/>
      <c r="T97" s="73"/>
      <c r="U97" s="73"/>
      <c r="V97" s="73"/>
      <c r="W97" s="73"/>
      <c r="X97" s="73"/>
      <c r="Y97" s="73"/>
      <c r="Z97" s="73"/>
      <c r="AA97" s="73"/>
      <c r="AB97" s="73"/>
      <c r="AC97" s="73"/>
    </row>
    <row r="98" spans="1:29" ht="12.75">
      <c r="A98" s="73"/>
      <c r="B98" s="73"/>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row>
    <row r="99" spans="1:29" ht="12.75">
      <c r="A99" s="73"/>
      <c r="B99" s="73"/>
      <c r="C99" s="73"/>
      <c r="D99" s="73"/>
      <c r="E99" s="73"/>
      <c r="F99" s="73"/>
      <c r="G99" s="73"/>
      <c r="H99" s="73"/>
      <c r="I99" s="73"/>
      <c r="J99" s="73"/>
      <c r="K99" s="73"/>
      <c r="L99" s="73"/>
      <c r="M99" s="73"/>
      <c r="N99" s="73"/>
      <c r="O99" s="73"/>
      <c r="P99" s="73"/>
      <c r="Q99" s="73"/>
      <c r="R99" s="73"/>
      <c r="S99" s="73"/>
      <c r="T99" s="73"/>
      <c r="U99" s="73"/>
      <c r="V99" s="73"/>
      <c r="W99" s="73"/>
      <c r="X99" s="73"/>
      <c r="Y99" s="73"/>
      <c r="Z99" s="73"/>
      <c r="AA99" s="73"/>
      <c r="AB99" s="73"/>
      <c r="AC99" s="73"/>
    </row>
    <row r="100" spans="1:29" ht="12.75">
      <c r="A100" s="73"/>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row>
    <row r="101" spans="1:29" ht="12.75">
      <c r="A101" s="73"/>
      <c r="B101" s="73"/>
      <c r="C101" s="73"/>
      <c r="D101" s="73"/>
      <c r="E101" s="73"/>
      <c r="F101" s="73"/>
      <c r="G101" s="73"/>
      <c r="H101" s="73"/>
      <c r="I101" s="73"/>
      <c r="J101" s="73"/>
      <c r="K101" s="73"/>
      <c r="L101" s="73"/>
      <c r="M101" s="73"/>
      <c r="N101" s="73"/>
      <c r="O101" s="73"/>
      <c r="P101" s="73"/>
      <c r="Q101" s="73"/>
      <c r="R101" s="73"/>
      <c r="S101" s="73"/>
      <c r="T101" s="73"/>
      <c r="U101" s="73"/>
      <c r="V101" s="73"/>
      <c r="W101" s="73"/>
      <c r="X101" s="73"/>
      <c r="Y101" s="73"/>
      <c r="Z101" s="73"/>
      <c r="AA101" s="73"/>
      <c r="AB101" s="73"/>
      <c r="AC101" s="73"/>
    </row>
    <row r="102" spans="1:29" ht="12.75">
      <c r="A102" s="73"/>
      <c r="B102" s="73"/>
      <c r="C102" s="73"/>
      <c r="D102" s="73"/>
      <c r="E102" s="73"/>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row>
    <row r="103" spans="1:29" ht="12.75">
      <c r="A103" s="73"/>
      <c r="B103" s="73"/>
      <c r="C103" s="73"/>
      <c r="D103" s="73"/>
      <c r="E103" s="73"/>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row>
    <row r="104" spans="1:29" ht="12.75">
      <c r="A104" s="73"/>
      <c r="B104" s="73"/>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row>
    <row r="105" spans="1:29" ht="12.75">
      <c r="A105" s="73"/>
      <c r="B105" s="73"/>
      <c r="C105" s="73"/>
      <c r="D105" s="73"/>
      <c r="E105" s="73"/>
      <c r="F105" s="73"/>
      <c r="G105" s="73"/>
      <c r="H105" s="73"/>
      <c r="I105" s="73"/>
      <c r="J105" s="73"/>
      <c r="K105" s="73"/>
      <c r="L105" s="73"/>
      <c r="M105" s="73"/>
      <c r="N105" s="73"/>
      <c r="O105" s="73"/>
      <c r="P105" s="73"/>
      <c r="Q105" s="73"/>
      <c r="R105" s="73"/>
      <c r="S105" s="73"/>
      <c r="T105" s="73"/>
      <c r="U105" s="73"/>
      <c r="V105" s="73"/>
      <c r="W105" s="73"/>
      <c r="X105" s="73"/>
      <c r="Y105" s="73"/>
      <c r="Z105" s="73"/>
      <c r="AA105" s="73"/>
      <c r="AB105" s="73"/>
      <c r="AC105" s="73"/>
    </row>
    <row r="106" spans="1:29" ht="12.75">
      <c r="A106" s="73"/>
      <c r="B106" s="73"/>
      <c r="C106" s="73"/>
      <c r="D106" s="73"/>
      <c r="E106" s="73"/>
      <c r="F106" s="73"/>
      <c r="G106" s="73"/>
      <c r="H106" s="73"/>
      <c r="I106" s="73"/>
      <c r="J106" s="73"/>
      <c r="K106" s="73"/>
      <c r="L106" s="73"/>
      <c r="M106" s="73"/>
      <c r="N106" s="73"/>
      <c r="O106" s="73"/>
      <c r="P106" s="73"/>
      <c r="Q106" s="73"/>
      <c r="R106" s="73"/>
      <c r="S106" s="73"/>
      <c r="T106" s="73"/>
      <c r="U106" s="73"/>
      <c r="V106" s="73"/>
      <c r="W106" s="73"/>
      <c r="X106" s="73"/>
      <c r="Y106" s="73"/>
      <c r="Z106" s="73"/>
      <c r="AA106" s="73"/>
      <c r="AB106" s="73"/>
      <c r="AC106" s="73"/>
    </row>
    <row r="107" spans="1:29" ht="12.75">
      <c r="A107" s="73"/>
      <c r="B107" s="73"/>
      <c r="C107" s="73"/>
      <c r="D107" s="73"/>
      <c r="E107" s="73"/>
      <c r="F107" s="73"/>
      <c r="G107" s="73"/>
      <c r="H107" s="73"/>
      <c r="I107" s="73"/>
      <c r="J107" s="73"/>
      <c r="K107" s="73"/>
      <c r="L107" s="73"/>
      <c r="M107" s="73"/>
      <c r="N107" s="73"/>
      <c r="O107" s="73"/>
      <c r="P107" s="73"/>
      <c r="Q107" s="73"/>
      <c r="R107" s="73"/>
      <c r="S107" s="73"/>
      <c r="T107" s="73"/>
      <c r="U107" s="73"/>
      <c r="V107" s="73"/>
      <c r="W107" s="73"/>
      <c r="X107" s="73"/>
      <c r="Y107" s="73"/>
      <c r="Z107" s="73"/>
      <c r="AA107" s="73"/>
      <c r="AB107" s="73"/>
      <c r="AC107" s="73"/>
    </row>
    <row r="108" spans="1:29" ht="12.75">
      <c r="A108" s="73"/>
      <c r="B108" s="73"/>
      <c r="C108" s="73"/>
      <c r="D108" s="73"/>
      <c r="E108" s="73"/>
      <c r="F108" s="73"/>
      <c r="G108" s="73"/>
      <c r="H108" s="73"/>
      <c r="I108" s="73"/>
      <c r="J108" s="73"/>
      <c r="K108" s="73"/>
      <c r="L108" s="73"/>
      <c r="M108" s="73"/>
      <c r="N108" s="73"/>
      <c r="O108" s="73"/>
      <c r="P108" s="73"/>
      <c r="Q108" s="73"/>
      <c r="R108" s="73"/>
      <c r="S108" s="73"/>
      <c r="T108" s="73"/>
      <c r="U108" s="73"/>
      <c r="V108" s="73"/>
      <c r="W108" s="73"/>
      <c r="X108" s="73"/>
      <c r="Y108" s="73"/>
      <c r="Z108" s="73"/>
      <c r="AA108" s="73"/>
      <c r="AB108" s="73"/>
      <c r="AC108" s="73"/>
    </row>
    <row r="109" spans="1:29" ht="12.75">
      <c r="A109" s="73"/>
      <c r="B109" s="73"/>
      <c r="C109" s="73"/>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row>
    <row r="110" spans="1:29" ht="12.75">
      <c r="A110" s="73"/>
      <c r="B110" s="73"/>
      <c r="C110" s="73"/>
      <c r="D110" s="73"/>
      <c r="E110" s="73"/>
      <c r="F110" s="73"/>
      <c r="G110" s="73"/>
      <c r="H110" s="73"/>
      <c r="I110" s="73"/>
      <c r="J110" s="73"/>
      <c r="K110" s="73"/>
      <c r="L110" s="73"/>
      <c r="M110" s="73"/>
      <c r="N110" s="73"/>
      <c r="O110" s="73"/>
      <c r="P110" s="73"/>
      <c r="Q110" s="73"/>
      <c r="R110" s="73"/>
      <c r="S110" s="73"/>
      <c r="T110" s="73"/>
      <c r="U110" s="73"/>
      <c r="V110" s="73"/>
      <c r="W110" s="73"/>
      <c r="X110" s="73"/>
      <c r="Y110" s="73"/>
      <c r="Z110" s="73"/>
      <c r="AA110" s="73"/>
      <c r="AB110" s="73"/>
      <c r="AC110" s="73"/>
    </row>
    <row r="111" spans="1:29" ht="12.75">
      <c r="A111" s="73"/>
      <c r="B111" s="73"/>
      <c r="C111" s="73"/>
      <c r="D111" s="73"/>
      <c r="E111" s="73"/>
      <c r="F111" s="73"/>
      <c r="G111" s="73"/>
      <c r="H111" s="73"/>
      <c r="I111" s="73"/>
      <c r="J111" s="73"/>
      <c r="K111" s="73"/>
      <c r="L111" s="73"/>
      <c r="M111" s="73"/>
      <c r="N111" s="73"/>
      <c r="O111" s="73"/>
      <c r="P111" s="73"/>
      <c r="Q111" s="73"/>
      <c r="R111" s="73"/>
      <c r="S111" s="73"/>
      <c r="T111" s="73"/>
      <c r="U111" s="73"/>
      <c r="V111" s="73"/>
      <c r="W111" s="73"/>
      <c r="X111" s="73"/>
      <c r="Y111" s="73"/>
      <c r="Z111" s="73"/>
      <c r="AA111" s="73"/>
      <c r="AB111" s="73"/>
      <c r="AC111" s="73"/>
    </row>
    <row r="112" spans="1:29" ht="12.75">
      <c r="A112" s="73"/>
      <c r="B112" s="73"/>
      <c r="C112" s="73"/>
      <c r="D112" s="73"/>
      <c r="E112" s="73"/>
      <c r="F112" s="73"/>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row>
    <row r="113" spans="1:29" ht="12.75">
      <c r="A113" s="73"/>
      <c r="B113" s="73"/>
      <c r="C113" s="73"/>
      <c r="D113" s="73"/>
      <c r="E113" s="73"/>
      <c r="F113" s="73"/>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row>
    <row r="114" spans="1:29" ht="12.75">
      <c r="A114" s="73"/>
      <c r="B114" s="73"/>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row>
    <row r="115" spans="1:29" ht="12.75">
      <c r="A115" s="73"/>
      <c r="B115" s="73"/>
      <c r="C115" s="73"/>
      <c r="D115" s="73"/>
      <c r="E115" s="73"/>
      <c r="F115" s="73"/>
      <c r="G115" s="73"/>
      <c r="H115" s="73"/>
      <c r="I115" s="73"/>
      <c r="J115" s="73"/>
      <c r="K115" s="73"/>
      <c r="L115" s="73"/>
      <c r="M115" s="73"/>
      <c r="N115" s="73"/>
      <c r="O115" s="73"/>
      <c r="P115" s="73"/>
      <c r="Q115" s="73"/>
      <c r="R115" s="73"/>
      <c r="S115" s="73"/>
      <c r="T115" s="73"/>
      <c r="U115" s="73"/>
      <c r="V115" s="73"/>
      <c r="W115" s="73"/>
      <c r="X115" s="73"/>
      <c r="Y115" s="73"/>
      <c r="Z115" s="73"/>
      <c r="AA115" s="73"/>
      <c r="AB115" s="73"/>
      <c r="AC115" s="73"/>
    </row>
    <row r="116" spans="1:29" ht="12.75">
      <c r="A116" s="73"/>
      <c r="B116" s="73"/>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3"/>
      <c r="AA116" s="73"/>
      <c r="AB116" s="73"/>
      <c r="AC116" s="73"/>
    </row>
    <row r="117" spans="1:29" ht="12.75">
      <c r="A117" s="73"/>
      <c r="B117" s="73"/>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3"/>
      <c r="AA117" s="73"/>
      <c r="AB117" s="73"/>
      <c r="AC117" s="73"/>
    </row>
    <row r="118" spans="1:29" ht="12.75">
      <c r="A118" s="73"/>
      <c r="B118" s="73"/>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3"/>
      <c r="AA118" s="73"/>
      <c r="AB118" s="73"/>
      <c r="AC118" s="73"/>
    </row>
    <row r="119" spans="1:29" ht="12.75">
      <c r="A119" s="73"/>
      <c r="B119" s="73"/>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3"/>
      <c r="AA119" s="73"/>
      <c r="AB119" s="73"/>
      <c r="AC119" s="73"/>
    </row>
    <row r="120" spans="1:29" ht="12.75">
      <c r="A120" s="73"/>
      <c r="B120" s="73"/>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3"/>
      <c r="AA120" s="73"/>
      <c r="AB120" s="73"/>
      <c r="AC120" s="73"/>
    </row>
    <row r="121" spans="1:29" ht="12.75">
      <c r="A121" s="73"/>
      <c r="B121" s="73"/>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3"/>
      <c r="AA121" s="73"/>
      <c r="AB121" s="73"/>
      <c r="AC121" s="73"/>
    </row>
    <row r="122" spans="1:29" ht="12.75">
      <c r="A122" s="73"/>
      <c r="B122" s="73"/>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3"/>
      <c r="AA122" s="73"/>
      <c r="AB122" s="73"/>
      <c r="AC122" s="73"/>
    </row>
    <row r="123" spans="1:29" ht="12.75">
      <c r="A123" s="73"/>
      <c r="B123" s="73"/>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3"/>
      <c r="AA123" s="73"/>
      <c r="AB123" s="73"/>
      <c r="AC123" s="73"/>
    </row>
    <row r="124" spans="1:29" ht="12.75">
      <c r="A124" s="73"/>
      <c r="B124" s="73"/>
      <c r="C124" s="73"/>
      <c r="D124" s="73"/>
      <c r="E124" s="73"/>
      <c r="F124" s="73"/>
      <c r="G124" s="73"/>
      <c r="H124" s="73"/>
      <c r="I124" s="73"/>
      <c r="J124" s="73"/>
      <c r="K124" s="73"/>
      <c r="L124" s="73"/>
      <c r="M124" s="73"/>
      <c r="N124" s="73"/>
      <c r="O124" s="73"/>
      <c r="P124" s="73"/>
      <c r="Q124" s="73"/>
      <c r="R124" s="73"/>
      <c r="S124" s="73"/>
      <c r="T124" s="73"/>
      <c r="U124" s="73"/>
      <c r="V124" s="73"/>
      <c r="W124" s="73"/>
      <c r="X124" s="73"/>
      <c r="Y124" s="73"/>
      <c r="Z124" s="73"/>
      <c r="AA124" s="73"/>
      <c r="AB124" s="73"/>
      <c r="AC124" s="73"/>
    </row>
    <row r="125" spans="1:29" ht="12.75">
      <c r="A125" s="73"/>
      <c r="B125" s="73"/>
      <c r="C125" s="73"/>
      <c r="D125" s="73"/>
      <c r="E125" s="73"/>
      <c r="F125" s="73"/>
      <c r="G125" s="73"/>
      <c r="H125" s="73"/>
      <c r="I125" s="73"/>
      <c r="J125" s="73"/>
      <c r="K125" s="73"/>
      <c r="L125" s="73"/>
      <c r="M125" s="73"/>
      <c r="N125" s="73"/>
      <c r="O125" s="73"/>
      <c r="P125" s="73"/>
      <c r="Q125" s="73"/>
      <c r="R125" s="73"/>
      <c r="S125" s="73"/>
      <c r="T125" s="73"/>
      <c r="U125" s="73"/>
      <c r="V125" s="73"/>
      <c r="W125" s="73"/>
      <c r="X125" s="73"/>
      <c r="Y125" s="73"/>
      <c r="Z125" s="73"/>
      <c r="AA125" s="73"/>
      <c r="AB125" s="73"/>
      <c r="AC125" s="73"/>
    </row>
    <row r="126" spans="1:29" ht="12.75">
      <c r="A126" s="73"/>
      <c r="B126" s="73"/>
      <c r="C126" s="73"/>
      <c r="D126" s="73"/>
      <c r="E126" s="73"/>
      <c r="F126" s="73"/>
      <c r="G126" s="73"/>
      <c r="H126" s="73"/>
      <c r="I126" s="73"/>
      <c r="J126" s="73"/>
      <c r="K126" s="73"/>
      <c r="L126" s="73"/>
      <c r="M126" s="73"/>
      <c r="N126" s="73"/>
      <c r="O126" s="73"/>
      <c r="P126" s="73"/>
      <c r="Q126" s="73"/>
      <c r="R126" s="73"/>
      <c r="S126" s="73"/>
      <c r="T126" s="73"/>
      <c r="U126" s="73"/>
      <c r="V126" s="73"/>
      <c r="W126" s="73"/>
      <c r="X126" s="73"/>
      <c r="Y126" s="73"/>
      <c r="Z126" s="73"/>
      <c r="AA126" s="73"/>
      <c r="AB126" s="73"/>
      <c r="AC126" s="73"/>
    </row>
    <row r="127" spans="1:29" ht="12.75">
      <c r="A127" s="73"/>
      <c r="B127" s="73"/>
      <c r="C127" s="73"/>
      <c r="D127" s="73"/>
      <c r="E127" s="73"/>
      <c r="F127" s="73"/>
      <c r="G127" s="73"/>
      <c r="H127" s="73"/>
      <c r="I127" s="73"/>
      <c r="J127" s="73"/>
      <c r="K127" s="73"/>
      <c r="L127" s="73"/>
      <c r="M127" s="73"/>
      <c r="N127" s="73"/>
      <c r="O127" s="73"/>
      <c r="P127" s="73"/>
      <c r="Q127" s="73"/>
      <c r="R127" s="73"/>
      <c r="S127" s="73"/>
      <c r="T127" s="73"/>
      <c r="U127" s="73"/>
      <c r="V127" s="73"/>
      <c r="W127" s="73"/>
      <c r="X127" s="73"/>
      <c r="Y127" s="73"/>
      <c r="Z127" s="73"/>
      <c r="AA127" s="73"/>
      <c r="AB127" s="73"/>
      <c r="AC127" s="73"/>
    </row>
    <row r="128" spans="1:29" ht="12.75">
      <c r="A128" s="73"/>
      <c r="B128" s="73"/>
      <c r="C128" s="73"/>
      <c r="D128" s="73"/>
      <c r="E128" s="73"/>
      <c r="F128" s="73"/>
      <c r="G128" s="73"/>
      <c r="H128" s="73"/>
      <c r="I128" s="73"/>
      <c r="J128" s="73"/>
      <c r="K128" s="73"/>
      <c r="L128" s="73"/>
      <c r="M128" s="73"/>
      <c r="N128" s="73"/>
      <c r="O128" s="73"/>
      <c r="P128" s="73"/>
      <c r="Q128" s="73"/>
      <c r="R128" s="73"/>
      <c r="S128" s="73"/>
      <c r="T128" s="73"/>
      <c r="U128" s="73"/>
      <c r="V128" s="73"/>
      <c r="W128" s="73"/>
      <c r="X128" s="73"/>
      <c r="Y128" s="73"/>
      <c r="Z128" s="73"/>
      <c r="AA128" s="73"/>
      <c r="AB128" s="73"/>
      <c r="AC128" s="73"/>
    </row>
    <row r="129" spans="1:29" ht="12.75">
      <c r="A129" s="73"/>
      <c r="B129" s="73"/>
      <c r="C129" s="73"/>
      <c r="D129" s="73"/>
      <c r="E129" s="73"/>
      <c r="F129" s="73"/>
      <c r="G129" s="73"/>
      <c r="H129" s="73"/>
      <c r="I129" s="73"/>
      <c r="J129" s="73"/>
      <c r="K129" s="73"/>
      <c r="L129" s="73"/>
      <c r="M129" s="73"/>
      <c r="N129" s="73"/>
      <c r="O129" s="73"/>
      <c r="P129" s="73"/>
      <c r="Q129" s="73"/>
      <c r="R129" s="73"/>
      <c r="S129" s="73"/>
      <c r="T129" s="73"/>
      <c r="U129" s="73"/>
      <c r="V129" s="73"/>
      <c r="W129" s="73"/>
      <c r="X129" s="73"/>
      <c r="Y129" s="73"/>
      <c r="Z129" s="73"/>
      <c r="AA129" s="73"/>
      <c r="AB129" s="73"/>
      <c r="AC129" s="73"/>
    </row>
    <row r="130" spans="1:29" ht="12.75">
      <c r="A130" s="73"/>
      <c r="B130" s="73"/>
      <c r="C130" s="73"/>
      <c r="D130" s="73"/>
      <c r="E130" s="73"/>
      <c r="F130" s="73"/>
      <c r="G130" s="73"/>
      <c r="H130" s="73"/>
      <c r="I130" s="73"/>
      <c r="J130" s="73"/>
      <c r="K130" s="73"/>
      <c r="L130" s="73"/>
      <c r="M130" s="73"/>
      <c r="N130" s="73"/>
      <c r="O130" s="73"/>
      <c r="P130" s="73"/>
      <c r="Q130" s="73"/>
      <c r="R130" s="73"/>
      <c r="S130" s="73"/>
      <c r="T130" s="73"/>
      <c r="U130" s="73"/>
      <c r="V130" s="73"/>
      <c r="W130" s="73"/>
      <c r="X130" s="73"/>
      <c r="Y130" s="73"/>
      <c r="Z130" s="73"/>
      <c r="AA130" s="73"/>
      <c r="AB130" s="73"/>
      <c r="AC130" s="73"/>
    </row>
    <row r="131" spans="1:29" ht="12.75">
      <c r="A131" s="73"/>
      <c r="B131" s="73"/>
      <c r="C131" s="73"/>
      <c r="D131" s="73"/>
      <c r="E131" s="73"/>
      <c r="F131" s="73"/>
      <c r="G131" s="73"/>
      <c r="H131" s="73"/>
      <c r="I131" s="73"/>
      <c r="J131" s="73"/>
      <c r="K131" s="73"/>
      <c r="L131" s="73"/>
      <c r="M131" s="73"/>
      <c r="N131" s="73"/>
      <c r="O131" s="73"/>
      <c r="P131" s="73"/>
      <c r="Q131" s="73"/>
      <c r="R131" s="73"/>
      <c r="S131" s="73"/>
      <c r="T131" s="73"/>
      <c r="U131" s="73"/>
      <c r="V131" s="73"/>
      <c r="W131" s="73"/>
      <c r="X131" s="73"/>
      <c r="Y131" s="73"/>
      <c r="Z131" s="73"/>
      <c r="AA131" s="73"/>
      <c r="AB131" s="73"/>
      <c r="AC131" s="73"/>
    </row>
    <row r="132" spans="1:29" ht="12.75">
      <c r="A132" s="73"/>
      <c r="B132" s="73"/>
      <c r="C132" s="73"/>
      <c r="D132" s="73"/>
      <c r="E132" s="73"/>
      <c r="F132" s="73"/>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row>
    <row r="133" spans="1:29" ht="12.75">
      <c r="A133" s="73"/>
      <c r="B133" s="73"/>
      <c r="C133" s="73"/>
      <c r="D133" s="73"/>
      <c r="E133" s="73"/>
      <c r="F133" s="73"/>
      <c r="G133" s="73"/>
      <c r="H133" s="73"/>
      <c r="I133" s="73"/>
      <c r="J133" s="73"/>
      <c r="K133" s="73"/>
      <c r="L133" s="73"/>
      <c r="M133" s="73"/>
      <c r="N133" s="73"/>
      <c r="O133" s="73"/>
      <c r="P133" s="73"/>
      <c r="Q133" s="73"/>
      <c r="R133" s="73"/>
      <c r="S133" s="73"/>
      <c r="T133" s="73"/>
      <c r="U133" s="73"/>
      <c r="V133" s="73"/>
      <c r="W133" s="73"/>
      <c r="X133" s="73"/>
      <c r="Y133" s="73"/>
      <c r="Z133" s="73"/>
      <c r="AA133" s="73"/>
      <c r="AB133" s="73"/>
      <c r="AC133" s="73"/>
    </row>
    <row r="134" spans="1:29" ht="12.75">
      <c r="A134" s="73"/>
      <c r="B134" s="73"/>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row>
    <row r="135" spans="1:29" ht="12.75">
      <c r="A135" s="73"/>
      <c r="B135" s="73"/>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row>
    <row r="136" spans="1:29" ht="12.75">
      <c r="A136" s="73"/>
      <c r="B136" s="73"/>
      <c r="C136" s="73"/>
      <c r="D136" s="73"/>
      <c r="E136" s="73"/>
      <c r="F136" s="73"/>
      <c r="G136" s="73"/>
      <c r="H136" s="73"/>
      <c r="I136" s="73"/>
      <c r="J136" s="73"/>
      <c r="K136" s="73"/>
      <c r="L136" s="73"/>
      <c r="M136" s="73"/>
      <c r="N136" s="73"/>
      <c r="O136" s="73"/>
      <c r="P136" s="73"/>
      <c r="Q136" s="73"/>
      <c r="R136" s="73"/>
      <c r="S136" s="73"/>
      <c r="T136" s="73"/>
      <c r="U136" s="73"/>
      <c r="V136" s="73"/>
      <c r="W136" s="73"/>
      <c r="X136" s="73"/>
      <c r="Y136" s="73"/>
      <c r="Z136" s="73"/>
      <c r="AA136" s="73"/>
      <c r="AB136" s="73"/>
      <c r="AC136" s="73"/>
    </row>
    <row r="137" spans="1:29" ht="12.75">
      <c r="A137" s="73"/>
      <c r="B137" s="73"/>
      <c r="C137" s="73"/>
      <c r="D137" s="73"/>
      <c r="E137" s="73"/>
      <c r="F137" s="73"/>
      <c r="G137" s="73"/>
      <c r="H137" s="73"/>
      <c r="I137" s="73"/>
      <c r="J137" s="73"/>
      <c r="K137" s="73"/>
      <c r="L137" s="73"/>
      <c r="M137" s="73"/>
      <c r="N137" s="73"/>
      <c r="O137" s="73"/>
      <c r="P137" s="73"/>
      <c r="Q137" s="73"/>
      <c r="R137" s="73"/>
      <c r="S137" s="73"/>
      <c r="T137" s="73"/>
      <c r="U137" s="73"/>
      <c r="V137" s="73"/>
      <c r="W137" s="73"/>
      <c r="X137" s="73"/>
      <c r="Y137" s="73"/>
      <c r="Z137" s="73"/>
      <c r="AA137" s="73"/>
      <c r="AB137" s="73"/>
      <c r="AC137" s="73"/>
    </row>
    <row r="138" spans="1:29" ht="12.75">
      <c r="A138" s="73"/>
      <c r="B138" s="73"/>
      <c r="C138" s="73"/>
      <c r="D138" s="73"/>
      <c r="E138" s="73"/>
      <c r="F138" s="73"/>
      <c r="G138" s="73"/>
      <c r="H138" s="73"/>
      <c r="I138" s="73"/>
      <c r="J138" s="73"/>
      <c r="K138" s="73"/>
      <c r="L138" s="73"/>
      <c r="M138" s="73"/>
      <c r="N138" s="73"/>
      <c r="O138" s="73"/>
      <c r="P138" s="73"/>
      <c r="Q138" s="73"/>
      <c r="R138" s="73"/>
      <c r="S138" s="73"/>
      <c r="T138" s="73"/>
      <c r="U138" s="73"/>
      <c r="V138" s="73"/>
      <c r="W138" s="73"/>
      <c r="X138" s="73"/>
      <c r="Y138" s="73"/>
      <c r="Z138" s="73"/>
      <c r="AA138" s="73"/>
      <c r="AB138" s="73"/>
      <c r="AC138" s="73"/>
    </row>
    <row r="139" spans="1:29" ht="12.75">
      <c r="A139" s="73"/>
      <c r="B139" s="73"/>
      <c r="C139" s="73"/>
      <c r="D139" s="73"/>
      <c r="E139" s="73"/>
      <c r="F139" s="73"/>
      <c r="G139" s="73"/>
      <c r="H139" s="73"/>
      <c r="I139" s="73"/>
      <c r="J139" s="73"/>
      <c r="K139" s="73"/>
      <c r="L139" s="73"/>
      <c r="M139" s="73"/>
      <c r="N139" s="73"/>
      <c r="O139" s="73"/>
      <c r="P139" s="73"/>
      <c r="Q139" s="73"/>
      <c r="R139" s="73"/>
      <c r="S139" s="73"/>
      <c r="T139" s="73"/>
      <c r="U139" s="73"/>
      <c r="V139" s="73"/>
      <c r="W139" s="73"/>
      <c r="X139" s="73"/>
      <c r="Y139" s="73"/>
      <c r="Z139" s="73"/>
      <c r="AA139" s="73"/>
      <c r="AB139" s="73"/>
      <c r="AC139" s="73"/>
    </row>
    <row r="140" spans="1:29" ht="12.75">
      <c r="A140" s="73"/>
      <c r="B140" s="73"/>
      <c r="C140" s="73"/>
      <c r="D140" s="73"/>
      <c r="E140" s="73"/>
      <c r="F140" s="73"/>
      <c r="G140" s="73"/>
      <c r="H140" s="73"/>
      <c r="I140" s="73"/>
      <c r="J140" s="73"/>
      <c r="K140" s="73"/>
      <c r="L140" s="73"/>
      <c r="M140" s="73"/>
      <c r="N140" s="73"/>
      <c r="O140" s="73"/>
      <c r="P140" s="73"/>
      <c r="Q140" s="73"/>
      <c r="R140" s="73"/>
      <c r="S140" s="73"/>
      <c r="T140" s="73"/>
      <c r="U140" s="73"/>
      <c r="V140" s="73"/>
      <c r="W140" s="73"/>
      <c r="X140" s="73"/>
      <c r="Y140" s="73"/>
      <c r="Z140" s="73"/>
      <c r="AA140" s="73"/>
      <c r="AB140" s="73"/>
      <c r="AC140" s="73"/>
    </row>
    <row r="141" spans="1:29" ht="12.75">
      <c r="A141" s="73"/>
      <c r="B141" s="73"/>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row>
    <row r="142" spans="1:29" ht="12.75">
      <c r="A142" s="73"/>
      <c r="B142" s="73"/>
      <c r="C142" s="73"/>
      <c r="D142" s="73"/>
      <c r="E142" s="73"/>
      <c r="F142" s="73"/>
      <c r="G142" s="73"/>
      <c r="H142" s="73"/>
      <c r="I142" s="73"/>
      <c r="J142" s="73"/>
      <c r="K142" s="73"/>
      <c r="L142" s="73"/>
      <c r="M142" s="73"/>
      <c r="N142" s="73"/>
      <c r="O142" s="73"/>
      <c r="P142" s="73"/>
      <c r="Q142" s="73"/>
      <c r="R142" s="73"/>
      <c r="S142" s="73"/>
      <c r="T142" s="73"/>
      <c r="U142" s="73"/>
      <c r="V142" s="73"/>
      <c r="W142" s="73"/>
      <c r="X142" s="73"/>
      <c r="Y142" s="73"/>
      <c r="Z142" s="73"/>
      <c r="AA142" s="73"/>
      <c r="AB142" s="73"/>
      <c r="AC142" s="73"/>
    </row>
    <row r="143" spans="1:29" ht="12.75">
      <c r="A143" s="73"/>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c r="Z143" s="73"/>
      <c r="AA143" s="73"/>
      <c r="AB143" s="73"/>
      <c r="AC143" s="73"/>
    </row>
    <row r="144" spans="1:29" ht="12.75">
      <c r="A144" s="73"/>
      <c r="B144" s="73"/>
      <c r="C144" s="73"/>
      <c r="D144" s="73"/>
      <c r="E144" s="73"/>
      <c r="F144" s="73"/>
      <c r="G144" s="73"/>
      <c r="H144" s="73"/>
      <c r="I144" s="73"/>
      <c r="J144" s="73"/>
      <c r="K144" s="73"/>
      <c r="L144" s="73"/>
      <c r="M144" s="73"/>
      <c r="N144" s="73"/>
      <c r="O144" s="73"/>
      <c r="P144" s="73"/>
      <c r="Q144" s="73"/>
      <c r="R144" s="73"/>
      <c r="S144" s="73"/>
      <c r="T144" s="73"/>
      <c r="U144" s="73"/>
      <c r="V144" s="73"/>
      <c r="W144" s="73"/>
      <c r="X144" s="73"/>
      <c r="Y144" s="73"/>
      <c r="Z144" s="73"/>
      <c r="AA144" s="73"/>
      <c r="AB144" s="73"/>
      <c r="AC144" s="73"/>
    </row>
    <row r="145" spans="1:29" ht="12.75">
      <c r="A145" s="73"/>
      <c r="B145" s="73"/>
      <c r="C145" s="73"/>
      <c r="D145" s="73"/>
      <c r="E145" s="73"/>
      <c r="F145" s="73"/>
      <c r="G145" s="73"/>
      <c r="H145" s="73"/>
      <c r="I145" s="73"/>
      <c r="J145" s="73"/>
      <c r="K145" s="73"/>
      <c r="L145" s="73"/>
      <c r="M145" s="73"/>
      <c r="N145" s="73"/>
      <c r="O145" s="73"/>
      <c r="P145" s="73"/>
      <c r="Q145" s="73"/>
      <c r="R145" s="73"/>
      <c r="S145" s="73"/>
      <c r="T145" s="73"/>
      <c r="U145" s="73"/>
      <c r="V145" s="73"/>
      <c r="W145" s="73"/>
      <c r="X145" s="73"/>
      <c r="Y145" s="73"/>
      <c r="Z145" s="73"/>
      <c r="AA145" s="73"/>
      <c r="AB145" s="73"/>
      <c r="AC145" s="73"/>
    </row>
    <row r="146" spans="1:29" ht="12.75">
      <c r="A146" s="73"/>
      <c r="B146" s="73"/>
      <c r="C146" s="73"/>
      <c r="D146" s="73"/>
      <c r="E146" s="73"/>
      <c r="F146" s="73"/>
      <c r="G146" s="73"/>
      <c r="H146" s="73"/>
      <c r="I146" s="73"/>
      <c r="J146" s="73"/>
      <c r="K146" s="73"/>
      <c r="L146" s="73"/>
      <c r="M146" s="73"/>
      <c r="N146" s="73"/>
      <c r="O146" s="73"/>
      <c r="P146" s="73"/>
      <c r="Q146" s="73"/>
      <c r="R146" s="73"/>
      <c r="S146" s="73"/>
      <c r="T146" s="73"/>
      <c r="U146" s="73"/>
      <c r="V146" s="73"/>
      <c r="W146" s="73"/>
      <c r="X146" s="73"/>
      <c r="Y146" s="73"/>
      <c r="Z146" s="73"/>
      <c r="AA146" s="73"/>
      <c r="AB146" s="73"/>
      <c r="AC146" s="73"/>
    </row>
    <row r="147" spans="1:29" ht="12.75">
      <c r="A147" s="73"/>
      <c r="B147" s="73"/>
      <c r="C147" s="73"/>
      <c r="D147" s="73"/>
      <c r="E147" s="73"/>
      <c r="F147" s="73"/>
      <c r="G147" s="73"/>
      <c r="H147" s="73"/>
      <c r="I147" s="73"/>
      <c r="J147" s="73"/>
      <c r="K147" s="73"/>
      <c r="L147" s="73"/>
      <c r="M147" s="73"/>
      <c r="N147" s="73"/>
      <c r="O147" s="73"/>
      <c r="P147" s="73"/>
      <c r="Q147" s="73"/>
      <c r="R147" s="73"/>
      <c r="S147" s="73"/>
      <c r="T147" s="73"/>
      <c r="U147" s="73"/>
      <c r="V147" s="73"/>
      <c r="W147" s="73"/>
      <c r="X147" s="73"/>
      <c r="Y147" s="73"/>
      <c r="Z147" s="73"/>
      <c r="AA147" s="73"/>
      <c r="AB147" s="73"/>
      <c r="AC147" s="73"/>
    </row>
    <row r="148" spans="1:29" ht="12.75">
      <c r="A148" s="73"/>
      <c r="B148" s="73"/>
      <c r="C148" s="73"/>
      <c r="D148" s="73"/>
      <c r="E148" s="73"/>
      <c r="F148" s="73"/>
      <c r="G148" s="73"/>
      <c r="H148" s="73"/>
      <c r="I148" s="73"/>
      <c r="J148" s="73"/>
      <c r="K148" s="73"/>
      <c r="L148" s="73"/>
      <c r="M148" s="73"/>
      <c r="N148" s="73"/>
      <c r="O148" s="73"/>
      <c r="P148" s="73"/>
      <c r="Q148" s="73"/>
      <c r="R148" s="73"/>
      <c r="S148" s="73"/>
      <c r="T148" s="73"/>
      <c r="U148" s="73"/>
      <c r="V148" s="73"/>
      <c r="W148" s="73"/>
      <c r="X148" s="73"/>
      <c r="Y148" s="73"/>
      <c r="Z148" s="73"/>
      <c r="AA148" s="73"/>
      <c r="AB148" s="73"/>
      <c r="AC148" s="73"/>
    </row>
    <row r="149" spans="1:29" ht="12.75">
      <c r="A149" s="73"/>
      <c r="B149" s="73"/>
      <c r="C149" s="73"/>
      <c r="D149" s="73"/>
      <c r="E149" s="73"/>
      <c r="F149" s="73"/>
      <c r="G149" s="73"/>
      <c r="H149" s="73"/>
      <c r="I149" s="73"/>
      <c r="J149" s="73"/>
      <c r="K149" s="73"/>
      <c r="L149" s="73"/>
      <c r="M149" s="73"/>
      <c r="N149" s="73"/>
      <c r="O149" s="73"/>
      <c r="P149" s="73"/>
      <c r="Q149" s="73"/>
      <c r="R149" s="73"/>
      <c r="S149" s="73"/>
      <c r="T149" s="73"/>
      <c r="U149" s="73"/>
      <c r="V149" s="73"/>
      <c r="W149" s="73"/>
      <c r="X149" s="73"/>
      <c r="Y149" s="73"/>
      <c r="Z149" s="73"/>
      <c r="AA149" s="73"/>
      <c r="AB149" s="73"/>
      <c r="AC149" s="73"/>
    </row>
    <row r="150" spans="1:29" ht="12.75">
      <c r="A150" s="73"/>
      <c r="B150" s="73"/>
      <c r="C150" s="73"/>
      <c r="D150" s="73"/>
      <c r="E150" s="73"/>
      <c r="F150" s="73"/>
      <c r="G150" s="73"/>
      <c r="H150" s="73"/>
      <c r="I150" s="73"/>
      <c r="J150" s="73"/>
      <c r="K150" s="73"/>
      <c r="L150" s="73"/>
      <c r="M150" s="73"/>
      <c r="N150" s="73"/>
      <c r="O150" s="73"/>
      <c r="P150" s="73"/>
      <c r="Q150" s="73"/>
      <c r="R150" s="73"/>
      <c r="S150" s="73"/>
      <c r="T150" s="73"/>
      <c r="U150" s="73"/>
      <c r="V150" s="73"/>
      <c r="W150" s="73"/>
      <c r="X150" s="73"/>
      <c r="Y150" s="73"/>
      <c r="Z150" s="73"/>
      <c r="AA150" s="73"/>
      <c r="AB150" s="73"/>
      <c r="AC150" s="73"/>
    </row>
    <row r="151" spans="1:29" ht="12.75">
      <c r="A151" s="73"/>
      <c r="B151" s="73"/>
      <c r="C151" s="73"/>
      <c r="D151" s="73"/>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row>
    <row r="152" spans="1:29" ht="12.75">
      <c r="A152" s="73"/>
      <c r="B152" s="73"/>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row>
    <row r="153" spans="1:29" ht="12.75">
      <c r="A153" s="73"/>
      <c r="B153" s="73"/>
      <c r="C153" s="73"/>
      <c r="D153" s="73"/>
      <c r="E153" s="73"/>
      <c r="F153" s="73"/>
      <c r="G153" s="73"/>
      <c r="H153" s="73"/>
      <c r="I153" s="73"/>
      <c r="J153" s="73"/>
      <c r="K153" s="73"/>
      <c r="L153" s="73"/>
      <c r="M153" s="73"/>
      <c r="N153" s="73"/>
      <c r="O153" s="73"/>
      <c r="P153" s="73"/>
      <c r="Q153" s="73"/>
      <c r="R153" s="73"/>
      <c r="S153" s="73"/>
      <c r="T153" s="73"/>
      <c r="U153" s="73"/>
      <c r="V153" s="73"/>
      <c r="W153" s="73"/>
      <c r="X153" s="73"/>
      <c r="Y153" s="73"/>
      <c r="Z153" s="73"/>
      <c r="AA153" s="73"/>
      <c r="AB153" s="73"/>
      <c r="AC153" s="73"/>
    </row>
    <row r="154" spans="1:29" ht="12.75">
      <c r="A154" s="73"/>
      <c r="B154" s="73"/>
      <c r="C154" s="73"/>
      <c r="D154" s="73"/>
      <c r="E154" s="73"/>
      <c r="F154" s="73"/>
      <c r="G154" s="73"/>
      <c r="H154" s="73"/>
      <c r="I154" s="73"/>
      <c r="J154" s="73"/>
      <c r="K154" s="73"/>
      <c r="L154" s="73"/>
      <c r="M154" s="73"/>
      <c r="N154" s="73"/>
      <c r="O154" s="73"/>
      <c r="P154" s="73"/>
      <c r="Q154" s="73"/>
      <c r="R154" s="73"/>
      <c r="S154" s="73"/>
      <c r="T154" s="73"/>
      <c r="U154" s="73"/>
      <c r="V154" s="73"/>
      <c r="W154" s="73"/>
      <c r="X154" s="73"/>
      <c r="Y154" s="73"/>
      <c r="Z154" s="73"/>
      <c r="AA154" s="73"/>
      <c r="AB154" s="73"/>
      <c r="AC154" s="73"/>
    </row>
    <row r="155" spans="1:29" ht="12.75">
      <c r="A155" s="73"/>
      <c r="B155" s="73"/>
      <c r="C155" s="73"/>
      <c r="D155" s="73"/>
      <c r="E155" s="73"/>
      <c r="F155" s="73"/>
      <c r="G155" s="73"/>
      <c r="H155" s="73"/>
      <c r="I155" s="73"/>
      <c r="J155" s="73"/>
      <c r="K155" s="73"/>
      <c r="L155" s="73"/>
      <c r="M155" s="73"/>
      <c r="N155" s="73"/>
      <c r="O155" s="73"/>
      <c r="P155" s="73"/>
      <c r="Q155" s="73"/>
      <c r="R155" s="73"/>
      <c r="S155" s="73"/>
      <c r="T155" s="73"/>
      <c r="U155" s="73"/>
      <c r="V155" s="73"/>
      <c r="W155" s="73"/>
      <c r="X155" s="73"/>
      <c r="Y155" s="73"/>
      <c r="Z155" s="73"/>
      <c r="AA155" s="73"/>
      <c r="AB155" s="73"/>
      <c r="AC155" s="73"/>
    </row>
    <row r="156" spans="1:29" ht="12.75">
      <c r="A156" s="73"/>
      <c r="B156" s="73"/>
      <c r="C156" s="73"/>
      <c r="D156" s="73"/>
      <c r="E156" s="73"/>
      <c r="F156" s="73"/>
      <c r="G156" s="73"/>
      <c r="H156" s="73"/>
      <c r="I156" s="73"/>
      <c r="J156" s="73"/>
      <c r="K156" s="73"/>
      <c r="L156" s="73"/>
      <c r="M156" s="73"/>
      <c r="N156" s="73"/>
      <c r="O156" s="73"/>
      <c r="P156" s="73"/>
      <c r="Q156" s="73"/>
      <c r="R156" s="73"/>
      <c r="S156" s="73"/>
      <c r="T156" s="73"/>
      <c r="U156" s="73"/>
      <c r="V156" s="73"/>
      <c r="W156" s="73"/>
      <c r="X156" s="73"/>
      <c r="Y156" s="73"/>
      <c r="Z156" s="73"/>
      <c r="AA156" s="73"/>
      <c r="AB156" s="73"/>
      <c r="AC156" s="73"/>
    </row>
    <row r="157" spans="1:29" ht="12.75">
      <c r="A157" s="73"/>
      <c r="B157" s="73"/>
      <c r="C157" s="73"/>
      <c r="D157" s="73"/>
      <c r="E157" s="73"/>
      <c r="F157" s="73"/>
      <c r="G157" s="73"/>
      <c r="H157" s="73"/>
      <c r="I157" s="73"/>
      <c r="J157" s="73"/>
      <c r="K157" s="73"/>
      <c r="L157" s="73"/>
      <c r="M157" s="73"/>
      <c r="N157" s="73"/>
      <c r="O157" s="73"/>
      <c r="P157" s="73"/>
      <c r="Q157" s="73"/>
      <c r="R157" s="73"/>
      <c r="S157" s="73"/>
      <c r="T157" s="73"/>
      <c r="U157" s="73"/>
      <c r="V157" s="73"/>
      <c r="W157" s="73"/>
      <c r="X157" s="73"/>
      <c r="Y157" s="73"/>
      <c r="Z157" s="73"/>
      <c r="AA157" s="73"/>
      <c r="AB157" s="73"/>
      <c r="AC157" s="73"/>
    </row>
    <row r="158" spans="1:29" ht="12.75">
      <c r="A158" s="73"/>
      <c r="B158" s="73"/>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row>
    <row r="159" spans="1:29" ht="12.75">
      <c r="A159" s="73"/>
      <c r="B159" s="73"/>
      <c r="C159" s="73"/>
      <c r="D159" s="73"/>
      <c r="E159" s="73"/>
      <c r="F159" s="73"/>
      <c r="G159" s="73"/>
      <c r="H159" s="73"/>
      <c r="I159" s="73"/>
      <c r="J159" s="73"/>
      <c r="K159" s="73"/>
      <c r="L159" s="73"/>
      <c r="M159" s="73"/>
      <c r="N159" s="73"/>
      <c r="O159" s="73"/>
      <c r="P159" s="73"/>
      <c r="Q159" s="73"/>
      <c r="R159" s="73"/>
      <c r="S159" s="73"/>
      <c r="T159" s="73"/>
      <c r="U159" s="73"/>
      <c r="V159" s="73"/>
      <c r="W159" s="73"/>
      <c r="X159" s="73"/>
      <c r="Y159" s="73"/>
      <c r="Z159" s="73"/>
      <c r="AA159" s="73"/>
      <c r="AB159" s="73"/>
      <c r="AC159" s="73"/>
    </row>
    <row r="160" spans="1:29" ht="12.75">
      <c r="A160" s="73"/>
      <c r="B160" s="73"/>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row>
    <row r="161" spans="1:29" ht="12.75">
      <c r="A161" s="73"/>
      <c r="B161" s="73"/>
      <c r="C161" s="73"/>
      <c r="D161" s="73"/>
      <c r="E161" s="73"/>
      <c r="F161" s="73"/>
      <c r="G161" s="73"/>
      <c r="H161" s="73"/>
      <c r="I161" s="73"/>
      <c r="J161" s="73"/>
      <c r="K161" s="73"/>
      <c r="L161" s="73"/>
      <c r="M161" s="73"/>
      <c r="N161" s="73"/>
      <c r="O161" s="73"/>
      <c r="P161" s="73"/>
      <c r="Q161" s="73"/>
      <c r="R161" s="73"/>
      <c r="S161" s="73"/>
      <c r="T161" s="73"/>
      <c r="U161" s="73"/>
      <c r="V161" s="73"/>
      <c r="W161" s="73"/>
      <c r="X161" s="73"/>
      <c r="Y161" s="73"/>
      <c r="Z161" s="73"/>
      <c r="AA161" s="73"/>
      <c r="AB161" s="73"/>
      <c r="AC161" s="73"/>
    </row>
    <row r="162" spans="1:29" ht="12.75">
      <c r="A162" s="73"/>
      <c r="B162" s="73"/>
      <c r="C162" s="73"/>
      <c r="D162" s="73"/>
      <c r="E162" s="73"/>
      <c r="F162" s="73"/>
      <c r="G162" s="73"/>
      <c r="H162" s="73"/>
      <c r="I162" s="73"/>
      <c r="J162" s="73"/>
      <c r="K162" s="73"/>
      <c r="L162" s="73"/>
      <c r="M162" s="73"/>
      <c r="N162" s="73"/>
      <c r="O162" s="73"/>
      <c r="P162" s="73"/>
      <c r="Q162" s="73"/>
      <c r="R162" s="73"/>
      <c r="S162" s="73"/>
      <c r="T162" s="73"/>
      <c r="U162" s="73"/>
      <c r="V162" s="73"/>
      <c r="W162" s="73"/>
      <c r="X162" s="73"/>
      <c r="Y162" s="73"/>
      <c r="Z162" s="73"/>
      <c r="AA162" s="73"/>
      <c r="AB162" s="73"/>
      <c r="AC162" s="73"/>
    </row>
    <row r="163" spans="1:29" ht="12.75">
      <c r="A163" s="73"/>
      <c r="B163" s="73"/>
      <c r="C163" s="73"/>
      <c r="D163" s="73"/>
      <c r="E163" s="73"/>
      <c r="F163" s="73"/>
      <c r="G163" s="73"/>
      <c r="H163" s="73"/>
      <c r="I163" s="73"/>
      <c r="J163" s="73"/>
      <c r="K163" s="73"/>
      <c r="L163" s="73"/>
      <c r="M163" s="73"/>
      <c r="N163" s="73"/>
      <c r="O163" s="73"/>
      <c r="P163" s="73"/>
      <c r="Q163" s="73"/>
      <c r="R163" s="73"/>
      <c r="S163" s="73"/>
      <c r="T163" s="73"/>
      <c r="U163" s="73"/>
      <c r="V163" s="73"/>
      <c r="W163" s="73"/>
      <c r="X163" s="73"/>
      <c r="Y163" s="73"/>
      <c r="Z163" s="73"/>
      <c r="AA163" s="73"/>
      <c r="AB163" s="73"/>
      <c r="AC163" s="73"/>
    </row>
    <row r="164" spans="1:29" ht="12.75">
      <c r="A164" s="73"/>
      <c r="B164" s="73"/>
      <c r="C164" s="73"/>
      <c r="D164" s="73"/>
      <c r="E164" s="73"/>
      <c r="F164" s="73"/>
      <c r="G164" s="73"/>
      <c r="H164" s="73"/>
      <c r="I164" s="73"/>
      <c r="J164" s="73"/>
      <c r="K164" s="73"/>
      <c r="L164" s="73"/>
      <c r="M164" s="73"/>
      <c r="N164" s="73"/>
      <c r="O164" s="73"/>
      <c r="P164" s="73"/>
      <c r="Q164" s="73"/>
      <c r="R164" s="73"/>
      <c r="S164" s="73"/>
      <c r="T164" s="73"/>
      <c r="U164" s="73"/>
      <c r="V164" s="73"/>
      <c r="W164" s="73"/>
      <c r="X164" s="73"/>
      <c r="Y164" s="73"/>
      <c r="Z164" s="73"/>
      <c r="AA164" s="73"/>
      <c r="AB164" s="73"/>
      <c r="AC164" s="73"/>
    </row>
    <row r="165" spans="1:29" ht="12.75">
      <c r="A165" s="73"/>
      <c r="B165" s="73"/>
      <c r="C165" s="73"/>
      <c r="D165" s="73"/>
      <c r="E165" s="73"/>
      <c r="F165" s="73"/>
      <c r="G165" s="73"/>
      <c r="H165" s="73"/>
      <c r="I165" s="73"/>
      <c r="J165" s="73"/>
      <c r="K165" s="73"/>
      <c r="L165" s="73"/>
      <c r="M165" s="73"/>
      <c r="N165" s="73"/>
      <c r="O165" s="73"/>
      <c r="P165" s="73"/>
      <c r="Q165" s="73"/>
      <c r="R165" s="73"/>
      <c r="S165" s="73"/>
      <c r="T165" s="73"/>
      <c r="U165" s="73"/>
      <c r="V165" s="73"/>
      <c r="W165" s="73"/>
      <c r="X165" s="73"/>
      <c r="Y165" s="73"/>
      <c r="Z165" s="73"/>
      <c r="AA165" s="73"/>
      <c r="AB165" s="73"/>
      <c r="AC165" s="73"/>
    </row>
    <row r="166" spans="1:29" ht="12.75">
      <c r="A166" s="73"/>
      <c r="B166" s="73"/>
      <c r="C166" s="73"/>
      <c r="D166" s="73"/>
      <c r="E166" s="73"/>
      <c r="F166" s="73"/>
      <c r="G166" s="73"/>
      <c r="H166" s="73"/>
      <c r="I166" s="73"/>
      <c r="J166" s="73"/>
      <c r="K166" s="73"/>
      <c r="L166" s="73"/>
      <c r="M166" s="73"/>
      <c r="N166" s="73"/>
      <c r="O166" s="73"/>
      <c r="P166" s="73"/>
      <c r="Q166" s="73"/>
      <c r="R166" s="73"/>
      <c r="S166" s="73"/>
      <c r="T166" s="73"/>
      <c r="U166" s="73"/>
      <c r="V166" s="73"/>
      <c r="W166" s="73"/>
      <c r="X166" s="73"/>
      <c r="Y166" s="73"/>
      <c r="Z166" s="73"/>
      <c r="AA166" s="73"/>
      <c r="AB166" s="73"/>
      <c r="AC166" s="73"/>
    </row>
    <row r="167" spans="1:29" ht="12.75">
      <c r="A167" s="73"/>
      <c r="B167" s="73"/>
      <c r="C167" s="73"/>
      <c r="D167" s="73"/>
      <c r="E167" s="73"/>
      <c r="F167" s="73"/>
      <c r="G167" s="73"/>
      <c r="H167" s="73"/>
      <c r="I167" s="73"/>
      <c r="J167" s="73"/>
      <c r="K167" s="73"/>
      <c r="L167" s="73"/>
      <c r="M167" s="73"/>
      <c r="N167" s="73"/>
      <c r="O167" s="73"/>
      <c r="P167" s="73"/>
      <c r="Q167" s="73"/>
      <c r="R167" s="73"/>
      <c r="S167" s="73"/>
      <c r="T167" s="73"/>
      <c r="U167" s="73"/>
      <c r="V167" s="73"/>
      <c r="W167" s="73"/>
      <c r="X167" s="73"/>
      <c r="Y167" s="73"/>
      <c r="Z167" s="73"/>
      <c r="AA167" s="73"/>
      <c r="AB167" s="73"/>
      <c r="AC167" s="73"/>
    </row>
    <row r="168" spans="1:29" ht="12.75">
      <c r="A168" s="73"/>
      <c r="B168" s="73"/>
      <c r="C168" s="73"/>
      <c r="D168" s="73"/>
      <c r="E168" s="73"/>
      <c r="F168" s="73"/>
      <c r="G168" s="73"/>
      <c r="H168" s="73"/>
      <c r="I168" s="73"/>
      <c r="J168" s="73"/>
      <c r="K168" s="73"/>
      <c r="L168" s="73"/>
      <c r="M168" s="73"/>
      <c r="N168" s="73"/>
      <c r="O168" s="73"/>
      <c r="P168" s="73"/>
      <c r="Q168" s="73"/>
      <c r="R168" s="73"/>
      <c r="S168" s="73"/>
      <c r="T168" s="73"/>
      <c r="U168" s="73"/>
      <c r="V168" s="73"/>
      <c r="W168" s="73"/>
      <c r="X168" s="73"/>
      <c r="Y168" s="73"/>
      <c r="Z168" s="73"/>
      <c r="AA168" s="73"/>
      <c r="AB168" s="73"/>
      <c r="AC168" s="73"/>
    </row>
    <row r="169" spans="1:29" ht="12.75">
      <c r="A169" s="73"/>
      <c r="B169" s="73"/>
      <c r="C169" s="73"/>
      <c r="D169" s="73"/>
      <c r="E169" s="73"/>
      <c r="F169" s="73"/>
      <c r="G169" s="73"/>
      <c r="H169" s="73"/>
      <c r="I169" s="73"/>
      <c r="J169" s="73"/>
      <c r="K169" s="73"/>
      <c r="L169" s="73"/>
      <c r="M169" s="73"/>
      <c r="N169" s="73"/>
      <c r="O169" s="73"/>
      <c r="P169" s="73"/>
      <c r="Q169" s="73"/>
      <c r="R169" s="73"/>
      <c r="S169" s="73"/>
      <c r="T169" s="73"/>
      <c r="U169" s="73"/>
      <c r="V169" s="73"/>
      <c r="W169" s="73"/>
      <c r="X169" s="73"/>
      <c r="Y169" s="73"/>
      <c r="Z169" s="73"/>
      <c r="AA169" s="73"/>
      <c r="AB169" s="73"/>
      <c r="AC169" s="73"/>
    </row>
    <row r="170" spans="1:29" ht="12.75">
      <c r="A170" s="73"/>
      <c r="B170" s="73"/>
      <c r="C170" s="73"/>
      <c r="D170" s="73"/>
      <c r="E170" s="73"/>
      <c r="F170" s="73"/>
      <c r="G170" s="73"/>
      <c r="H170" s="73"/>
      <c r="I170" s="73"/>
      <c r="J170" s="73"/>
      <c r="K170" s="73"/>
      <c r="L170" s="73"/>
      <c r="M170" s="73"/>
      <c r="N170" s="73"/>
      <c r="O170" s="73"/>
      <c r="P170" s="73"/>
      <c r="Q170" s="73"/>
      <c r="R170" s="73"/>
      <c r="S170" s="73"/>
      <c r="T170" s="73"/>
      <c r="U170" s="73"/>
      <c r="V170" s="73"/>
      <c r="W170" s="73"/>
      <c r="X170" s="73"/>
      <c r="Y170" s="73"/>
      <c r="Z170" s="73"/>
      <c r="AA170" s="73"/>
      <c r="AB170" s="73"/>
      <c r="AC170" s="73"/>
    </row>
    <row r="171" spans="1:29" ht="12.75">
      <c r="A171" s="73"/>
      <c r="B171" s="73"/>
      <c r="C171" s="73"/>
      <c r="D171" s="73"/>
      <c r="E171" s="73"/>
      <c r="F171" s="73"/>
      <c r="G171" s="73"/>
      <c r="H171" s="73"/>
      <c r="I171" s="73"/>
      <c r="J171" s="73"/>
      <c r="K171" s="73"/>
      <c r="L171" s="73"/>
      <c r="M171" s="73"/>
      <c r="N171" s="73"/>
      <c r="O171" s="73"/>
      <c r="P171" s="73"/>
      <c r="Q171" s="73"/>
      <c r="R171" s="73"/>
      <c r="S171" s="73"/>
      <c r="T171" s="73"/>
      <c r="U171" s="73"/>
      <c r="V171" s="73"/>
      <c r="W171" s="73"/>
      <c r="X171" s="73"/>
      <c r="Y171" s="73"/>
      <c r="Z171" s="73"/>
      <c r="AA171" s="73"/>
      <c r="AB171" s="73"/>
      <c r="AC171" s="73"/>
    </row>
    <row r="172" spans="1:29" ht="12.75">
      <c r="A172" s="73"/>
      <c r="B172" s="73"/>
      <c r="C172" s="73"/>
      <c r="D172" s="73"/>
      <c r="E172" s="73"/>
      <c r="F172" s="73"/>
      <c r="G172" s="73"/>
      <c r="H172" s="73"/>
      <c r="I172" s="73"/>
      <c r="J172" s="73"/>
      <c r="K172" s="73"/>
      <c r="L172" s="73"/>
      <c r="M172" s="73"/>
      <c r="N172" s="73"/>
      <c r="O172" s="73"/>
      <c r="P172" s="73"/>
      <c r="Q172" s="73"/>
      <c r="R172" s="73"/>
      <c r="S172" s="73"/>
      <c r="T172" s="73"/>
      <c r="U172" s="73"/>
      <c r="V172" s="73"/>
      <c r="W172" s="73"/>
      <c r="X172" s="73"/>
      <c r="Y172" s="73"/>
      <c r="Z172" s="73"/>
      <c r="AA172" s="73"/>
      <c r="AB172" s="73"/>
      <c r="AC172" s="73"/>
    </row>
    <row r="173" spans="1:29" ht="12.75">
      <c r="A173" s="73"/>
      <c r="B173" s="73"/>
      <c r="C173" s="73"/>
      <c r="D173" s="73"/>
      <c r="E173" s="73"/>
      <c r="F173" s="73"/>
      <c r="G173" s="73"/>
      <c r="H173" s="73"/>
      <c r="I173" s="73"/>
      <c r="J173" s="73"/>
      <c r="K173" s="73"/>
      <c r="L173" s="73"/>
      <c r="M173" s="73"/>
      <c r="N173" s="73"/>
      <c r="O173" s="73"/>
      <c r="P173" s="73"/>
      <c r="Q173" s="73"/>
      <c r="R173" s="73"/>
      <c r="S173" s="73"/>
      <c r="T173" s="73"/>
      <c r="U173" s="73"/>
      <c r="V173" s="73"/>
      <c r="W173" s="73"/>
      <c r="X173" s="73"/>
      <c r="Y173" s="73"/>
      <c r="Z173" s="73"/>
      <c r="AA173" s="73"/>
      <c r="AB173" s="73"/>
      <c r="AC173" s="73"/>
    </row>
    <row r="174" spans="1:29" ht="12.75">
      <c r="A174" s="73"/>
      <c r="B174" s="73"/>
      <c r="C174" s="73"/>
      <c r="D174" s="73"/>
      <c r="E174" s="73"/>
      <c r="F174" s="73"/>
      <c r="G174" s="73"/>
      <c r="H174" s="73"/>
      <c r="I174" s="73"/>
      <c r="J174" s="73"/>
      <c r="K174" s="73"/>
      <c r="L174" s="73"/>
      <c r="M174" s="73"/>
      <c r="N174" s="73"/>
      <c r="O174" s="73"/>
      <c r="P174" s="73"/>
      <c r="Q174" s="73"/>
      <c r="R174" s="73"/>
      <c r="S174" s="73"/>
      <c r="T174" s="73"/>
      <c r="U174" s="73"/>
      <c r="V174" s="73"/>
      <c r="W174" s="73"/>
      <c r="X174" s="73"/>
      <c r="Y174" s="73"/>
      <c r="Z174" s="73"/>
      <c r="AA174" s="73"/>
      <c r="AB174" s="73"/>
      <c r="AC174" s="73"/>
    </row>
    <row r="175" spans="1:29" ht="12.75">
      <c r="A175" s="73"/>
      <c r="B175" s="73"/>
      <c r="C175" s="73"/>
      <c r="D175" s="73"/>
      <c r="E175" s="73"/>
      <c r="F175" s="73"/>
      <c r="G175" s="73"/>
      <c r="H175" s="73"/>
      <c r="I175" s="73"/>
      <c r="J175" s="73"/>
      <c r="K175" s="73"/>
      <c r="L175" s="73"/>
      <c r="M175" s="73"/>
      <c r="N175" s="73"/>
      <c r="O175" s="73"/>
      <c r="P175" s="73"/>
      <c r="Q175" s="73"/>
      <c r="R175" s="73"/>
      <c r="S175" s="73"/>
      <c r="T175" s="73"/>
      <c r="U175" s="73"/>
      <c r="V175" s="73"/>
      <c r="W175" s="73"/>
      <c r="X175" s="73"/>
      <c r="Y175" s="73"/>
      <c r="Z175" s="73"/>
      <c r="AA175" s="73"/>
      <c r="AB175" s="73"/>
      <c r="AC175" s="73"/>
    </row>
    <row r="176" spans="1:29" ht="12.75">
      <c r="A176" s="73"/>
      <c r="B176" s="73"/>
      <c r="C176" s="73"/>
      <c r="D176" s="73"/>
      <c r="E176" s="73"/>
      <c r="F176" s="73"/>
      <c r="G176" s="73"/>
      <c r="H176" s="73"/>
      <c r="I176" s="73"/>
      <c r="J176" s="73"/>
      <c r="K176" s="73"/>
      <c r="L176" s="73"/>
      <c r="M176" s="73"/>
      <c r="N176" s="73"/>
      <c r="O176" s="73"/>
      <c r="P176" s="73"/>
      <c r="Q176" s="73"/>
      <c r="R176" s="73"/>
      <c r="S176" s="73"/>
      <c r="T176" s="73"/>
      <c r="U176" s="73"/>
      <c r="V176" s="73"/>
      <c r="W176" s="73"/>
      <c r="X176" s="73"/>
      <c r="Y176" s="73"/>
      <c r="Z176" s="73"/>
      <c r="AA176" s="73"/>
      <c r="AB176" s="73"/>
      <c r="AC176" s="73"/>
    </row>
    <row r="177" spans="1:29" ht="12.75">
      <c r="A177" s="73"/>
      <c r="B177" s="73"/>
      <c r="C177" s="73"/>
      <c r="D177" s="73"/>
      <c r="E177" s="73"/>
      <c r="F177" s="73"/>
      <c r="G177" s="73"/>
      <c r="H177" s="73"/>
      <c r="I177" s="73"/>
      <c r="J177" s="73"/>
      <c r="K177" s="73"/>
      <c r="L177" s="73"/>
      <c r="M177" s="73"/>
      <c r="N177" s="73"/>
      <c r="O177" s="73"/>
      <c r="P177" s="73"/>
      <c r="Q177" s="73"/>
      <c r="R177" s="73"/>
      <c r="S177" s="73"/>
      <c r="T177" s="73"/>
      <c r="U177" s="73"/>
      <c r="V177" s="73"/>
      <c r="W177" s="73"/>
      <c r="X177" s="73"/>
      <c r="Y177" s="73"/>
      <c r="Z177" s="73"/>
      <c r="AA177" s="73"/>
      <c r="AB177" s="73"/>
      <c r="AC177" s="73"/>
    </row>
    <row r="178" spans="1:29" ht="12.75">
      <c r="A178" s="73"/>
      <c r="B178" s="73"/>
      <c r="C178" s="73"/>
      <c r="D178" s="73"/>
      <c r="E178" s="73"/>
      <c r="F178" s="73"/>
      <c r="G178" s="73"/>
      <c r="H178" s="73"/>
      <c r="I178" s="73"/>
      <c r="J178" s="73"/>
      <c r="K178" s="73"/>
      <c r="L178" s="73"/>
      <c r="M178" s="73"/>
      <c r="N178" s="73"/>
      <c r="O178" s="73"/>
      <c r="P178" s="73"/>
      <c r="Q178" s="73"/>
      <c r="R178" s="73"/>
      <c r="S178" s="73"/>
      <c r="T178" s="73"/>
      <c r="U178" s="73"/>
      <c r="V178" s="73"/>
      <c r="W178" s="73"/>
      <c r="X178" s="73"/>
      <c r="Y178" s="73"/>
      <c r="Z178" s="73"/>
      <c r="AA178" s="73"/>
      <c r="AB178" s="73"/>
      <c r="AC178" s="73"/>
    </row>
    <row r="179" spans="1:29" ht="12.75">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row>
    <row r="180" spans="1:29" ht="12.75">
      <c r="A180" s="73"/>
      <c r="B180" s="73"/>
      <c r="C180" s="73"/>
      <c r="D180" s="73"/>
      <c r="E180" s="73"/>
      <c r="F180" s="73"/>
      <c r="G180" s="73"/>
      <c r="H180" s="73"/>
      <c r="I180" s="73"/>
      <c r="J180" s="73"/>
      <c r="K180" s="73"/>
      <c r="L180" s="73"/>
      <c r="M180" s="73"/>
      <c r="N180" s="73"/>
      <c r="O180" s="73"/>
      <c r="P180" s="73"/>
      <c r="Q180" s="73"/>
      <c r="R180" s="73"/>
      <c r="S180" s="73"/>
      <c r="T180" s="73"/>
      <c r="U180" s="73"/>
      <c r="V180" s="73"/>
      <c r="W180" s="73"/>
      <c r="X180" s="73"/>
      <c r="Y180" s="73"/>
      <c r="Z180" s="73"/>
      <c r="AA180" s="73"/>
      <c r="AB180" s="73"/>
      <c r="AC180" s="73"/>
    </row>
    <row r="181" spans="1:29" ht="12.75">
      <c r="A181" s="73"/>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row>
    <row r="182" spans="1:29" ht="12.75">
      <c r="A182" s="73"/>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c r="Z182" s="73"/>
      <c r="AA182" s="73"/>
      <c r="AB182" s="73"/>
      <c r="AC182" s="73"/>
    </row>
    <row r="183" spans="1:29" ht="12.75">
      <c r="A183" s="73"/>
      <c r="B183" s="73"/>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row>
    <row r="184" spans="1:29" ht="12.75">
      <c r="A184" s="73"/>
      <c r="B184" s="73"/>
      <c r="C184" s="73"/>
      <c r="D184" s="73"/>
      <c r="E184" s="73"/>
      <c r="F184" s="73"/>
      <c r="G184" s="73"/>
      <c r="H184" s="73"/>
      <c r="I184" s="73"/>
      <c r="J184" s="73"/>
      <c r="K184" s="73"/>
      <c r="L184" s="73"/>
      <c r="M184" s="73"/>
      <c r="N184" s="73"/>
      <c r="O184" s="73"/>
      <c r="P184" s="73"/>
      <c r="Q184" s="73"/>
      <c r="R184" s="73"/>
      <c r="S184" s="73"/>
      <c r="T184" s="73"/>
      <c r="U184" s="73"/>
      <c r="V184" s="73"/>
      <c r="W184" s="73"/>
      <c r="X184" s="73"/>
      <c r="Y184" s="73"/>
      <c r="Z184" s="73"/>
      <c r="AA184" s="73"/>
      <c r="AB184" s="73"/>
      <c r="AC184" s="73"/>
    </row>
    <row r="185" spans="1:29" ht="12.75">
      <c r="A185" s="73"/>
      <c r="B185" s="73"/>
      <c r="C185" s="73"/>
      <c r="D185" s="73"/>
      <c r="E185" s="73"/>
      <c r="F185" s="73"/>
      <c r="G185" s="73"/>
      <c r="H185" s="73"/>
      <c r="I185" s="73"/>
      <c r="J185" s="73"/>
      <c r="K185" s="73"/>
      <c r="L185" s="73"/>
      <c r="M185" s="73"/>
      <c r="N185" s="73"/>
      <c r="O185" s="73"/>
      <c r="P185" s="73"/>
      <c r="Q185" s="73"/>
      <c r="R185" s="73"/>
      <c r="S185" s="73"/>
      <c r="T185" s="73"/>
      <c r="U185" s="73"/>
      <c r="V185" s="73"/>
      <c r="W185" s="73"/>
      <c r="X185" s="73"/>
      <c r="Y185" s="73"/>
      <c r="Z185" s="73"/>
      <c r="AA185" s="73"/>
      <c r="AB185" s="73"/>
      <c r="AC185" s="73"/>
    </row>
    <row r="186" spans="1:29" ht="12.75">
      <c r="A186" s="73"/>
      <c r="B186" s="73"/>
      <c r="C186" s="73"/>
      <c r="D186" s="73"/>
      <c r="E186" s="73"/>
      <c r="F186" s="73"/>
      <c r="G186" s="73"/>
      <c r="H186" s="73"/>
      <c r="I186" s="73"/>
      <c r="J186" s="73"/>
      <c r="K186" s="73"/>
      <c r="L186" s="73"/>
      <c r="M186" s="73"/>
      <c r="N186" s="73"/>
      <c r="O186" s="73"/>
      <c r="P186" s="73"/>
      <c r="Q186" s="73"/>
      <c r="R186" s="73"/>
      <c r="S186" s="73"/>
      <c r="T186" s="73"/>
      <c r="U186" s="73"/>
      <c r="V186" s="73"/>
      <c r="W186" s="73"/>
      <c r="X186" s="73"/>
      <c r="Y186" s="73"/>
      <c r="Z186" s="73"/>
      <c r="AA186" s="73"/>
      <c r="AB186" s="73"/>
      <c r="AC186" s="73"/>
    </row>
    <row r="187" spans="1:29" ht="12.75">
      <c r="A187" s="73"/>
      <c r="B187" s="73"/>
      <c r="C187" s="73"/>
      <c r="D187" s="73"/>
      <c r="E187" s="73"/>
      <c r="F187" s="73"/>
      <c r="G187" s="73"/>
      <c r="H187" s="73"/>
      <c r="I187" s="73"/>
      <c r="J187" s="73"/>
      <c r="K187" s="73"/>
      <c r="L187" s="73"/>
      <c r="M187" s="73"/>
      <c r="N187" s="73"/>
      <c r="O187" s="73"/>
      <c r="P187" s="73"/>
      <c r="Q187" s="73"/>
      <c r="R187" s="73"/>
      <c r="S187" s="73"/>
      <c r="T187" s="73"/>
      <c r="U187" s="73"/>
      <c r="V187" s="73"/>
      <c r="W187" s="73"/>
      <c r="X187" s="73"/>
      <c r="Y187" s="73"/>
      <c r="Z187" s="73"/>
      <c r="AA187" s="73"/>
      <c r="AB187" s="73"/>
      <c r="AC187" s="73"/>
    </row>
    <row r="188" spans="1:29" ht="12.75">
      <c r="A188" s="73"/>
      <c r="B188" s="73"/>
      <c r="C188" s="73"/>
      <c r="D188" s="73"/>
      <c r="E188" s="73"/>
      <c r="F188" s="73"/>
      <c r="G188" s="73"/>
      <c r="H188" s="73"/>
      <c r="I188" s="73"/>
      <c r="J188" s="73"/>
      <c r="K188" s="73"/>
      <c r="L188" s="73"/>
      <c r="M188" s="73"/>
      <c r="N188" s="73"/>
      <c r="O188" s="73"/>
      <c r="P188" s="73"/>
      <c r="Q188" s="73"/>
      <c r="R188" s="73"/>
      <c r="S188" s="73"/>
      <c r="T188" s="73"/>
      <c r="U188" s="73"/>
      <c r="V188" s="73"/>
      <c r="W188" s="73"/>
      <c r="X188" s="73"/>
      <c r="Y188" s="73"/>
      <c r="Z188" s="73"/>
      <c r="AA188" s="73"/>
      <c r="AB188" s="73"/>
      <c r="AC188" s="73"/>
    </row>
    <row r="189" spans="1:29" ht="12.75">
      <c r="A189" s="73"/>
      <c r="B189" s="73"/>
      <c r="C189" s="73"/>
      <c r="D189" s="73"/>
      <c r="E189" s="73"/>
      <c r="F189" s="73"/>
      <c r="G189" s="73"/>
      <c r="H189" s="73"/>
      <c r="I189" s="73"/>
      <c r="J189" s="73"/>
      <c r="K189" s="73"/>
      <c r="L189" s="73"/>
      <c r="M189" s="73"/>
      <c r="N189" s="73"/>
      <c r="O189" s="73"/>
      <c r="P189" s="73"/>
      <c r="Q189" s="73"/>
      <c r="R189" s="73"/>
      <c r="S189" s="73"/>
      <c r="T189" s="73"/>
      <c r="U189" s="73"/>
      <c r="V189" s="73"/>
      <c r="W189" s="73"/>
      <c r="X189" s="73"/>
      <c r="Y189" s="73"/>
      <c r="Z189" s="73"/>
      <c r="AA189" s="73"/>
      <c r="AB189" s="73"/>
      <c r="AC189" s="73"/>
    </row>
    <row r="190" spans="1:29" ht="12.75">
      <c r="A190" s="73"/>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c r="Z190" s="73"/>
      <c r="AA190" s="73"/>
      <c r="AB190" s="73"/>
      <c r="AC190" s="73"/>
    </row>
    <row r="191" spans="1:29" ht="12.75">
      <c r="A191" s="73"/>
      <c r="B191" s="73"/>
      <c r="C191" s="73"/>
      <c r="D191" s="73"/>
      <c r="E191" s="73"/>
      <c r="F191" s="73"/>
      <c r="G191" s="73"/>
      <c r="H191" s="73"/>
      <c r="I191" s="73"/>
      <c r="J191" s="73"/>
      <c r="K191" s="73"/>
      <c r="L191" s="73"/>
      <c r="M191" s="73"/>
      <c r="N191" s="73"/>
      <c r="O191" s="73"/>
      <c r="P191" s="73"/>
      <c r="Q191" s="73"/>
      <c r="R191" s="73"/>
      <c r="S191" s="73"/>
      <c r="T191" s="73"/>
      <c r="U191" s="73"/>
      <c r="V191" s="73"/>
      <c r="W191" s="73"/>
      <c r="X191" s="73"/>
      <c r="Y191" s="73"/>
      <c r="Z191" s="73"/>
      <c r="AA191" s="73"/>
      <c r="AB191" s="73"/>
      <c r="AC191" s="73"/>
    </row>
    <row r="192" spans="1:29" ht="12.75">
      <c r="A192" s="73"/>
      <c r="B192" s="73"/>
      <c r="C192" s="73"/>
      <c r="D192" s="73"/>
      <c r="E192" s="73"/>
      <c r="F192" s="73"/>
      <c r="G192" s="73"/>
      <c r="H192" s="73"/>
      <c r="I192" s="73"/>
      <c r="J192" s="73"/>
      <c r="K192" s="73"/>
      <c r="L192" s="73"/>
      <c r="M192" s="73"/>
      <c r="N192" s="73"/>
      <c r="O192" s="73"/>
      <c r="P192" s="73"/>
      <c r="Q192" s="73"/>
      <c r="R192" s="73"/>
      <c r="S192" s="73"/>
      <c r="T192" s="73"/>
      <c r="U192" s="73"/>
      <c r="V192" s="73"/>
      <c r="W192" s="73"/>
      <c r="X192" s="73"/>
      <c r="Y192" s="73"/>
      <c r="Z192" s="73"/>
      <c r="AA192" s="73"/>
      <c r="AB192" s="73"/>
      <c r="AC192" s="73"/>
    </row>
    <row r="193" spans="1:29" ht="12.75">
      <c r="A193" s="73"/>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c r="Z193" s="73"/>
      <c r="AA193" s="73"/>
      <c r="AB193" s="73"/>
      <c r="AC193" s="73"/>
    </row>
    <row r="194" spans="1:29" ht="12.75">
      <c r="A194" s="73"/>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c r="Z194" s="73"/>
      <c r="AA194" s="73"/>
      <c r="AB194" s="73"/>
      <c r="AC194" s="73"/>
    </row>
    <row r="195" spans="1:29" ht="12.75">
      <c r="A195" s="73"/>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c r="Z195" s="73"/>
      <c r="AA195" s="73"/>
      <c r="AB195" s="73"/>
      <c r="AC195" s="73"/>
    </row>
    <row r="196" spans="1:29" ht="12.75">
      <c r="A196" s="73"/>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row>
    <row r="197" spans="1:29" ht="12.75">
      <c r="A197" s="73"/>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row>
    <row r="198" spans="1:29" ht="12.75">
      <c r="A198" s="73"/>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row>
    <row r="199" spans="1:29" ht="12.75">
      <c r="A199" s="73"/>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row>
    <row r="200" spans="1:29" ht="12.75">
      <c r="A200" s="73"/>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c r="Z200" s="73"/>
      <c r="AA200" s="73"/>
      <c r="AB200" s="73"/>
      <c r="AC200" s="73"/>
    </row>
    <row r="201" spans="1:29" ht="12.75">
      <c r="A201" s="73"/>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row>
    <row r="202" spans="1:29" ht="12.75">
      <c r="A202" s="73"/>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c r="Z202" s="73"/>
      <c r="AA202" s="73"/>
      <c r="AB202" s="73"/>
      <c r="AC202" s="73"/>
    </row>
    <row r="203" spans="1:29" ht="12.75">
      <c r="A203" s="73"/>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c r="Z203" s="73"/>
      <c r="AA203" s="73"/>
      <c r="AB203" s="73"/>
      <c r="AC203" s="73"/>
    </row>
    <row r="204" spans="1:29" ht="12.75">
      <c r="A204" s="73"/>
      <c r="B204" s="73"/>
      <c r="C204" s="73"/>
      <c r="D204" s="73"/>
      <c r="E204" s="73"/>
      <c r="F204" s="73"/>
      <c r="G204" s="73"/>
      <c r="H204" s="73"/>
      <c r="I204" s="73"/>
      <c r="J204" s="73"/>
      <c r="K204" s="73"/>
      <c r="L204" s="73"/>
      <c r="M204" s="73"/>
      <c r="N204" s="73"/>
      <c r="O204" s="73"/>
      <c r="P204" s="73"/>
      <c r="Q204" s="73"/>
      <c r="R204" s="73"/>
      <c r="S204" s="73"/>
      <c r="T204" s="73"/>
      <c r="U204" s="73"/>
      <c r="V204" s="73"/>
      <c r="W204" s="73"/>
      <c r="X204" s="73"/>
      <c r="Y204" s="73"/>
      <c r="Z204" s="73"/>
      <c r="AA204" s="73"/>
      <c r="AB204" s="73"/>
      <c r="AC204" s="73"/>
    </row>
    <row r="205" spans="1:29" ht="12.75">
      <c r="A205" s="73"/>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c r="Z205" s="73"/>
      <c r="AA205" s="73"/>
      <c r="AB205" s="73"/>
      <c r="AC205" s="73"/>
    </row>
    <row r="206" spans="1:29" ht="12.75">
      <c r="A206" s="73"/>
      <c r="B206" s="73"/>
      <c r="C206" s="73"/>
      <c r="D206" s="73"/>
      <c r="E206" s="73"/>
      <c r="F206" s="73"/>
      <c r="G206" s="73"/>
      <c r="H206" s="73"/>
      <c r="I206" s="73"/>
      <c r="J206" s="73"/>
      <c r="K206" s="73"/>
      <c r="L206" s="73"/>
      <c r="M206" s="73"/>
      <c r="N206" s="73"/>
      <c r="O206" s="73"/>
      <c r="P206" s="73"/>
      <c r="Q206" s="73"/>
      <c r="R206" s="73"/>
      <c r="S206" s="73"/>
      <c r="T206" s="73"/>
      <c r="U206" s="73"/>
      <c r="V206" s="73"/>
      <c r="W206" s="73"/>
      <c r="X206" s="73"/>
      <c r="Y206" s="73"/>
      <c r="Z206" s="73"/>
      <c r="AA206" s="73"/>
      <c r="AB206" s="73"/>
      <c r="AC206" s="73"/>
    </row>
    <row r="207" spans="1:29" ht="12.75">
      <c r="A207" s="73"/>
      <c r="B207" s="73"/>
      <c r="C207" s="73"/>
      <c r="D207" s="73"/>
      <c r="E207" s="73"/>
      <c r="F207" s="73"/>
      <c r="G207" s="73"/>
      <c r="H207" s="73"/>
      <c r="I207" s="73"/>
      <c r="J207" s="73"/>
      <c r="K207" s="73"/>
      <c r="L207" s="73"/>
      <c r="M207" s="73"/>
      <c r="N207" s="73"/>
      <c r="O207" s="73"/>
      <c r="P207" s="73"/>
      <c r="Q207" s="73"/>
      <c r="R207" s="73"/>
      <c r="S207" s="73"/>
      <c r="T207" s="73"/>
      <c r="U207" s="73"/>
      <c r="V207" s="73"/>
      <c r="W207" s="73"/>
      <c r="X207" s="73"/>
      <c r="Y207" s="73"/>
      <c r="Z207" s="73"/>
      <c r="AA207" s="73"/>
      <c r="AB207" s="73"/>
      <c r="AC207" s="73"/>
    </row>
    <row r="208" spans="1:29" ht="12.75">
      <c r="A208" s="73"/>
      <c r="B208" s="73"/>
      <c r="C208" s="73"/>
      <c r="D208" s="73"/>
      <c r="E208" s="73"/>
      <c r="F208" s="73"/>
      <c r="G208" s="73"/>
      <c r="H208" s="73"/>
      <c r="I208" s="73"/>
      <c r="J208" s="73"/>
      <c r="K208" s="73"/>
      <c r="L208" s="73"/>
      <c r="M208" s="73"/>
      <c r="N208" s="73"/>
      <c r="O208" s="73"/>
      <c r="P208" s="73"/>
      <c r="Q208" s="73"/>
      <c r="R208" s="73"/>
      <c r="S208" s="73"/>
      <c r="T208" s="73"/>
      <c r="U208" s="73"/>
      <c r="V208" s="73"/>
      <c r="W208" s="73"/>
      <c r="X208" s="73"/>
      <c r="Y208" s="73"/>
      <c r="Z208" s="73"/>
      <c r="AA208" s="73"/>
      <c r="AB208" s="73"/>
      <c r="AC208" s="73"/>
    </row>
    <row r="209" spans="1:29" ht="12.75">
      <c r="A209" s="73"/>
      <c r="B209" s="73"/>
      <c r="C209" s="73"/>
      <c r="D209" s="73"/>
      <c r="E209" s="73"/>
      <c r="F209" s="73"/>
      <c r="G209" s="73"/>
      <c r="H209" s="73"/>
      <c r="I209" s="73"/>
      <c r="J209" s="73"/>
      <c r="K209" s="73"/>
      <c r="L209" s="73"/>
      <c r="M209" s="73"/>
      <c r="N209" s="73"/>
      <c r="O209" s="73"/>
      <c r="P209" s="73"/>
      <c r="Q209" s="73"/>
      <c r="R209" s="73"/>
      <c r="S209" s="73"/>
      <c r="T209" s="73"/>
      <c r="U209" s="73"/>
      <c r="V209" s="73"/>
      <c r="W209" s="73"/>
      <c r="X209" s="73"/>
      <c r="Y209" s="73"/>
      <c r="Z209" s="73"/>
      <c r="AA209" s="73"/>
      <c r="AB209" s="73"/>
      <c r="AC209" s="73"/>
    </row>
    <row r="210" spans="1:29" ht="12.75">
      <c r="A210" s="73"/>
      <c r="B210" s="73"/>
      <c r="C210" s="73"/>
      <c r="D210" s="73"/>
      <c r="E210" s="73"/>
      <c r="F210" s="73"/>
      <c r="G210" s="73"/>
      <c r="H210" s="73"/>
      <c r="I210" s="73"/>
      <c r="J210" s="73"/>
      <c r="K210" s="73"/>
      <c r="L210" s="73"/>
      <c r="M210" s="73"/>
      <c r="N210" s="73"/>
      <c r="O210" s="73"/>
      <c r="P210" s="73"/>
      <c r="Q210" s="73"/>
      <c r="R210" s="73"/>
      <c r="S210" s="73"/>
      <c r="T210" s="73"/>
      <c r="U210" s="73"/>
      <c r="V210" s="73"/>
      <c r="W210" s="73"/>
      <c r="X210" s="73"/>
      <c r="Y210" s="73"/>
      <c r="Z210" s="73"/>
      <c r="AA210" s="73"/>
      <c r="AB210" s="73"/>
      <c r="AC210" s="73"/>
    </row>
    <row r="211" spans="1:29" ht="12.75">
      <c r="A211" s="73"/>
      <c r="B211" s="73"/>
      <c r="C211" s="73"/>
      <c r="D211" s="73"/>
      <c r="E211" s="73"/>
      <c r="F211" s="73"/>
      <c r="G211" s="73"/>
      <c r="H211" s="73"/>
      <c r="I211" s="73"/>
      <c r="J211" s="73"/>
      <c r="K211" s="73"/>
      <c r="L211" s="73"/>
      <c r="M211" s="73"/>
      <c r="N211" s="73"/>
      <c r="O211" s="73"/>
      <c r="P211" s="73"/>
      <c r="Q211" s="73"/>
      <c r="R211" s="73"/>
      <c r="S211" s="73"/>
      <c r="T211" s="73"/>
      <c r="U211" s="73"/>
      <c r="V211" s="73"/>
      <c r="W211" s="73"/>
      <c r="X211" s="73"/>
      <c r="Y211" s="73"/>
      <c r="Z211" s="73"/>
      <c r="AA211" s="73"/>
      <c r="AB211" s="73"/>
      <c r="AC211" s="73"/>
    </row>
    <row r="212" spans="1:29" ht="12.75">
      <c r="A212" s="73"/>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c r="Z212" s="73"/>
      <c r="AA212" s="73"/>
      <c r="AB212" s="73"/>
      <c r="AC212" s="73"/>
    </row>
    <row r="213" spans="1:29" ht="12.75">
      <c r="A213" s="73"/>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c r="Z213" s="73"/>
      <c r="AA213" s="73"/>
      <c r="AB213" s="73"/>
      <c r="AC213" s="73"/>
    </row>
    <row r="214" spans="1:29" ht="12.75">
      <c r="A214" s="73"/>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c r="Z214" s="73"/>
      <c r="AA214" s="73"/>
      <c r="AB214" s="73"/>
      <c r="AC214" s="73"/>
    </row>
    <row r="215" spans="1:29" ht="12.75">
      <c r="A215" s="73"/>
      <c r="B215" s="73"/>
      <c r="C215" s="73"/>
      <c r="D215" s="73"/>
      <c r="E215" s="73"/>
      <c r="F215" s="73"/>
      <c r="G215" s="73"/>
      <c r="H215" s="73"/>
      <c r="I215" s="73"/>
      <c r="J215" s="73"/>
      <c r="K215" s="73"/>
      <c r="L215" s="73"/>
      <c r="M215" s="73"/>
      <c r="N215" s="73"/>
      <c r="O215" s="73"/>
      <c r="P215" s="73"/>
      <c r="Q215" s="73"/>
      <c r="R215" s="73"/>
      <c r="S215" s="73"/>
      <c r="T215" s="73"/>
      <c r="U215" s="73"/>
      <c r="V215" s="73"/>
      <c r="W215" s="73"/>
      <c r="X215" s="73"/>
      <c r="Y215" s="73"/>
      <c r="Z215" s="73"/>
      <c r="AA215" s="73"/>
      <c r="AB215" s="73"/>
      <c r="AC215" s="73"/>
    </row>
    <row r="216" spans="1:29" ht="12.75">
      <c r="A216" s="73"/>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c r="Z216" s="73"/>
      <c r="AA216" s="73"/>
      <c r="AB216" s="73"/>
      <c r="AC216" s="73"/>
    </row>
    <row r="217" spans="1:29" ht="12.75">
      <c r="A217" s="73"/>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c r="Z217" s="73"/>
      <c r="AA217" s="73"/>
      <c r="AB217" s="73"/>
      <c r="AC217" s="73"/>
    </row>
    <row r="218" spans="1:29" ht="12.75">
      <c r="A218" s="73"/>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c r="Z218" s="73"/>
      <c r="AA218" s="73"/>
      <c r="AB218" s="73"/>
      <c r="AC218" s="73"/>
    </row>
    <row r="219" spans="1:29" ht="12.75">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c r="AB219" s="73"/>
      <c r="AC219" s="73"/>
    </row>
    <row r="220" spans="1:29" ht="12.75">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row>
    <row r="221" spans="1:29" ht="12.75">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row>
    <row r="222" spans="1:29" ht="12.75">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row>
    <row r="223" spans="1:29" ht="12.75">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row>
    <row r="224" spans="1:29" ht="12.75">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c r="AA224" s="73"/>
      <c r="AB224" s="73"/>
      <c r="AC224" s="73"/>
    </row>
    <row r="225" spans="1:29" ht="12.75">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c r="AA225" s="73"/>
      <c r="AB225" s="73"/>
      <c r="AC225" s="73"/>
    </row>
    <row r="226" spans="1:29" ht="12.75">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c r="AA226" s="73"/>
      <c r="AB226" s="73"/>
      <c r="AC226" s="73"/>
    </row>
    <row r="227" spans="1:29" ht="12.75">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c r="AA227" s="73"/>
      <c r="AB227" s="73"/>
      <c r="AC227" s="73"/>
    </row>
    <row r="228" spans="1:29" ht="12.75">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c r="AA228" s="73"/>
      <c r="AB228" s="73"/>
      <c r="AC228" s="73"/>
    </row>
    <row r="229" spans="1:29" ht="12.75">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c r="AA229" s="73"/>
      <c r="AB229" s="73"/>
      <c r="AC229" s="73"/>
    </row>
    <row r="230" spans="1:29" ht="12.75">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row>
    <row r="231" spans="1:29" ht="12.75">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c r="AA231" s="73"/>
      <c r="AB231" s="73"/>
      <c r="AC231" s="73"/>
    </row>
    <row r="232" spans="1:29" ht="12.75">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c r="AA232" s="73"/>
      <c r="AB232" s="73"/>
      <c r="AC232" s="73"/>
    </row>
    <row r="233" spans="1:29" ht="12.75">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c r="AA233" s="73"/>
      <c r="AB233" s="73"/>
      <c r="AC233" s="73"/>
    </row>
    <row r="234" spans="1:29" ht="12.75">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c r="Z234" s="73"/>
      <c r="AA234" s="73"/>
      <c r="AB234" s="73"/>
      <c r="AC234" s="73"/>
    </row>
    <row r="235" spans="1:29" ht="12.75">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c r="AA235" s="73"/>
      <c r="AB235" s="73"/>
      <c r="AC235" s="73"/>
    </row>
    <row r="236" spans="1:29" ht="12.75">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c r="AA236" s="73"/>
      <c r="AB236" s="73"/>
      <c r="AC236" s="73"/>
    </row>
    <row r="237" spans="1:29" ht="12.75">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c r="AA237" s="73"/>
      <c r="AB237" s="73"/>
      <c r="AC237" s="73"/>
    </row>
    <row r="238" spans="1:29" ht="12.75">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c r="AA238" s="73"/>
      <c r="AB238" s="73"/>
      <c r="AC238" s="73"/>
    </row>
    <row r="239" spans="1:29" ht="12.75">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c r="AA239" s="73"/>
      <c r="AB239" s="73"/>
      <c r="AC239" s="73"/>
    </row>
    <row r="240" spans="1:29" ht="12.75">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c r="Z240" s="73"/>
      <c r="AA240" s="73"/>
      <c r="AB240" s="73"/>
      <c r="AC240" s="73"/>
    </row>
    <row r="241" spans="1:29" ht="12.75">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c r="Z241" s="73"/>
      <c r="AA241" s="73"/>
      <c r="AB241" s="73"/>
      <c r="AC241" s="73"/>
    </row>
    <row r="242" spans="1:29" ht="12.75">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c r="Z242" s="73"/>
      <c r="AA242" s="73"/>
      <c r="AB242" s="73"/>
      <c r="AC242" s="73"/>
    </row>
    <row r="243" spans="1:29" ht="12.75">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c r="Z243" s="73"/>
      <c r="AA243" s="73"/>
      <c r="AB243" s="73"/>
      <c r="AC243" s="73"/>
    </row>
    <row r="244" spans="1:29" ht="12.75">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c r="Z244" s="73"/>
      <c r="AA244" s="73"/>
      <c r="AB244" s="73"/>
      <c r="AC244" s="73"/>
    </row>
    <row r="245" spans="1:29" ht="12.75">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c r="Z245" s="73"/>
      <c r="AA245" s="73"/>
      <c r="AB245" s="73"/>
      <c r="AC245" s="73"/>
    </row>
    <row r="246" spans="1:29" ht="12.75">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c r="Z246" s="73"/>
      <c r="AA246" s="73"/>
      <c r="AB246" s="73"/>
      <c r="AC246" s="73"/>
    </row>
    <row r="247" spans="1:29" ht="12.75">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c r="Z247" s="73"/>
      <c r="AA247" s="73"/>
      <c r="AB247" s="73"/>
      <c r="AC247" s="73"/>
    </row>
    <row r="248" spans="1:29" ht="12.75">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c r="Z248" s="73"/>
      <c r="AA248" s="73"/>
      <c r="AB248" s="73"/>
      <c r="AC248" s="73"/>
    </row>
    <row r="249" spans="1:29" ht="12.75">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c r="Z249" s="73"/>
      <c r="AA249" s="73"/>
      <c r="AB249" s="73"/>
      <c r="AC249" s="73"/>
    </row>
    <row r="250" spans="1:29" ht="12.75">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c r="Z250" s="73"/>
      <c r="AA250" s="73"/>
      <c r="AB250" s="73"/>
      <c r="AC250" s="73"/>
    </row>
    <row r="251" spans="1:29" ht="12.75">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c r="Z251" s="73"/>
      <c r="AA251" s="73"/>
      <c r="AB251" s="73"/>
      <c r="AC251" s="73"/>
    </row>
    <row r="252" spans="1:29" ht="12.75">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c r="Z252" s="73"/>
      <c r="AA252" s="73"/>
      <c r="AB252" s="73"/>
      <c r="AC252" s="73"/>
    </row>
    <row r="253" spans="1:29" ht="12.75">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c r="Z253" s="73"/>
      <c r="AA253" s="73"/>
      <c r="AB253" s="73"/>
      <c r="AC253" s="73"/>
    </row>
    <row r="254" spans="1:29" ht="12.75">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c r="Z254" s="73"/>
      <c r="AA254" s="73"/>
      <c r="AB254" s="73"/>
      <c r="AC254" s="73"/>
    </row>
    <row r="255" spans="1:29" ht="12.75">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c r="Z255" s="73"/>
      <c r="AA255" s="73"/>
      <c r="AB255" s="73"/>
      <c r="AC255" s="73"/>
    </row>
    <row r="256" spans="1:29" ht="12.75">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c r="Z256" s="73"/>
      <c r="AA256" s="73"/>
      <c r="AB256" s="73"/>
      <c r="AC256" s="73"/>
    </row>
    <row r="257" spans="1:29" ht="12.75">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c r="Z257" s="73"/>
      <c r="AA257" s="73"/>
      <c r="AB257" s="73"/>
      <c r="AC257" s="73"/>
    </row>
    <row r="258" spans="1:29" ht="12.75">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c r="Z258" s="73"/>
      <c r="AA258" s="73"/>
      <c r="AB258" s="73"/>
      <c r="AC258" s="73"/>
    </row>
    <row r="259" spans="1:29" ht="12.75">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c r="Z259" s="73"/>
      <c r="AA259" s="73"/>
      <c r="AB259" s="73"/>
      <c r="AC259" s="73"/>
    </row>
    <row r="260" spans="1:29" ht="12.75">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c r="Z260" s="73"/>
      <c r="AA260" s="73"/>
      <c r="AB260" s="73"/>
      <c r="AC260" s="73"/>
    </row>
    <row r="261" spans="1:29" ht="12.75">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c r="Z261" s="73"/>
      <c r="AA261" s="73"/>
      <c r="AB261" s="73"/>
      <c r="AC261" s="73"/>
    </row>
    <row r="262" spans="1:29" ht="12.75">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c r="Z262" s="73"/>
      <c r="AA262" s="73"/>
      <c r="AB262" s="73"/>
      <c r="AC262" s="73"/>
    </row>
    <row r="263" spans="1:29" ht="12.75">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c r="Z263" s="73"/>
      <c r="AA263" s="73"/>
      <c r="AB263" s="73"/>
      <c r="AC263" s="73"/>
    </row>
    <row r="264" spans="1:29" ht="12.75">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c r="Z264" s="73"/>
      <c r="AA264" s="73"/>
      <c r="AB264" s="73"/>
      <c r="AC264" s="73"/>
    </row>
    <row r="265" spans="1:29" ht="12.75">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c r="Z265" s="73"/>
      <c r="AA265" s="73"/>
      <c r="AB265" s="73"/>
      <c r="AC265" s="73"/>
    </row>
    <row r="266" spans="1:29" ht="12.75">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c r="Z266" s="73"/>
      <c r="AA266" s="73"/>
      <c r="AB266" s="73"/>
      <c r="AC266" s="73"/>
    </row>
    <row r="267" spans="1:29" ht="12.75">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c r="Z267" s="73"/>
      <c r="AA267" s="73"/>
      <c r="AB267" s="73"/>
      <c r="AC267" s="73"/>
    </row>
    <row r="268" spans="1:29" ht="12.75">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c r="Z268" s="73"/>
      <c r="AA268" s="73"/>
      <c r="AB268" s="73"/>
      <c r="AC268" s="73"/>
    </row>
    <row r="269" spans="1:29" ht="12.75">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c r="Z269" s="73"/>
      <c r="AA269" s="73"/>
      <c r="AB269" s="73"/>
      <c r="AC269" s="73"/>
    </row>
    <row r="270" spans="1:29" ht="12.75">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c r="Z270" s="73"/>
      <c r="AA270" s="73"/>
      <c r="AB270" s="73"/>
      <c r="AC270" s="73"/>
    </row>
    <row r="271" spans="1:29" ht="12.75">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c r="Z271" s="73"/>
      <c r="AA271" s="73"/>
      <c r="AB271" s="73"/>
      <c r="AC271" s="73"/>
    </row>
    <row r="272" spans="1:29" ht="12.75">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c r="Z272" s="73"/>
      <c r="AA272" s="73"/>
      <c r="AB272" s="73"/>
      <c r="AC272" s="73"/>
    </row>
    <row r="273" spans="1:29" ht="12.75">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c r="Z273" s="73"/>
      <c r="AA273" s="73"/>
      <c r="AB273" s="73"/>
      <c r="AC273" s="73"/>
    </row>
    <row r="274" spans="1:29" ht="12.75">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c r="Z274" s="73"/>
      <c r="AA274" s="73"/>
      <c r="AB274" s="73"/>
      <c r="AC274" s="73"/>
    </row>
    <row r="275" spans="1:29" ht="12.75">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c r="Z275" s="73"/>
      <c r="AA275" s="73"/>
      <c r="AB275" s="73"/>
      <c r="AC275" s="73"/>
    </row>
    <row r="276" spans="1:29" ht="12.75">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c r="Z276" s="73"/>
      <c r="AA276" s="73"/>
      <c r="AB276" s="73"/>
      <c r="AC276" s="73"/>
    </row>
    <row r="277" spans="1:29" ht="12.75">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c r="Z277" s="73"/>
      <c r="AA277" s="73"/>
      <c r="AB277" s="73"/>
      <c r="AC277" s="73"/>
    </row>
    <row r="278" spans="1:29" ht="12.75">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c r="Z278" s="73"/>
      <c r="AA278" s="73"/>
      <c r="AB278" s="73"/>
      <c r="AC278" s="73"/>
    </row>
    <row r="279" spans="1:29" ht="12.75">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c r="Z279" s="73"/>
      <c r="AA279" s="73"/>
      <c r="AB279" s="73"/>
      <c r="AC279" s="73"/>
    </row>
    <row r="280" spans="1:29" ht="12.75">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c r="Z280" s="73"/>
      <c r="AA280" s="73"/>
      <c r="AB280" s="73"/>
      <c r="AC280" s="73"/>
    </row>
    <row r="281" spans="1:29" ht="12.75">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c r="Z281" s="73"/>
      <c r="AA281" s="73"/>
      <c r="AB281" s="73"/>
      <c r="AC281" s="73"/>
    </row>
    <row r="282" spans="1:29" ht="12.75">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c r="Z282" s="73"/>
      <c r="AA282" s="73"/>
      <c r="AB282" s="73"/>
      <c r="AC282" s="73"/>
    </row>
    <row r="283" spans="1:29" ht="12.75">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c r="Z283" s="73"/>
      <c r="AA283" s="73"/>
      <c r="AB283" s="73"/>
      <c r="AC283" s="73"/>
    </row>
    <row r="284" spans="1:29" ht="12.75">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c r="Z284" s="73"/>
      <c r="AA284" s="73"/>
      <c r="AB284" s="73"/>
      <c r="AC284" s="73"/>
    </row>
    <row r="285" spans="1:29" ht="12.75">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c r="Z285" s="73"/>
      <c r="AA285" s="73"/>
      <c r="AB285" s="73"/>
      <c r="AC285" s="73"/>
    </row>
    <row r="286" spans="1:29" ht="12.75">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c r="Z286" s="73"/>
      <c r="AA286" s="73"/>
      <c r="AB286" s="73"/>
      <c r="AC286" s="73"/>
    </row>
    <row r="287" spans="1:29" ht="12.75">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c r="Z287" s="73"/>
      <c r="AA287" s="73"/>
      <c r="AB287" s="73"/>
      <c r="AC287" s="73"/>
    </row>
    <row r="288" spans="1:29" ht="12.75">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c r="Z288" s="73"/>
      <c r="AA288" s="73"/>
      <c r="AB288" s="73"/>
      <c r="AC288" s="73"/>
    </row>
    <row r="289" spans="1:29" ht="12.75">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c r="Z289" s="73"/>
      <c r="AA289" s="73"/>
      <c r="AB289" s="73"/>
      <c r="AC289" s="73"/>
    </row>
    <row r="290" spans="1:29" ht="12.75">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c r="Z290" s="73"/>
      <c r="AA290" s="73"/>
      <c r="AB290" s="73"/>
      <c r="AC290" s="73"/>
    </row>
    <row r="291" spans="1:29" ht="12.75">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c r="Z291" s="73"/>
      <c r="AA291" s="73"/>
      <c r="AB291" s="73"/>
      <c r="AC291" s="73"/>
    </row>
    <row r="292" spans="1:29" ht="12.75">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c r="Z292" s="73"/>
      <c r="AA292" s="73"/>
      <c r="AB292" s="73"/>
      <c r="AC292" s="73"/>
    </row>
    <row r="293" spans="1:29" ht="12.75">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c r="Z293" s="73"/>
      <c r="AA293" s="73"/>
      <c r="AB293" s="73"/>
      <c r="AC293" s="73"/>
    </row>
    <row r="294" spans="1:29" ht="12.75">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row>
    <row r="295" spans="1:29" ht="12.75">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c r="Z295" s="73"/>
      <c r="AA295" s="73"/>
      <c r="AB295" s="73"/>
      <c r="AC295" s="73"/>
    </row>
    <row r="296" spans="1:29" ht="12.75">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c r="Z296" s="73"/>
      <c r="AA296" s="73"/>
      <c r="AB296" s="73"/>
      <c r="AC296" s="73"/>
    </row>
    <row r="297" spans="1:29" ht="12.75">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c r="Z297" s="73"/>
      <c r="AA297" s="73"/>
      <c r="AB297" s="73"/>
      <c r="AC297" s="73"/>
    </row>
    <row r="298" spans="1:29" ht="12.75">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c r="Z298" s="73"/>
      <c r="AA298" s="73"/>
      <c r="AB298" s="73"/>
      <c r="AC298" s="73"/>
    </row>
    <row r="299" spans="1:29" ht="12.75">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c r="Z299" s="73"/>
      <c r="AA299" s="73"/>
      <c r="AB299" s="73"/>
      <c r="AC299" s="73"/>
    </row>
    <row r="300" spans="1:29" ht="12.75">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c r="Z300" s="73"/>
      <c r="AA300" s="73"/>
      <c r="AB300" s="73"/>
      <c r="AC300" s="73"/>
    </row>
    <row r="301" spans="1:29" ht="12.75">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c r="Z301" s="73"/>
      <c r="AA301" s="73"/>
      <c r="AB301" s="73"/>
      <c r="AC301" s="73"/>
    </row>
    <row r="302" spans="1:29" ht="12.75">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c r="Z302" s="73"/>
      <c r="AA302" s="73"/>
      <c r="AB302" s="73"/>
      <c r="AC302" s="73"/>
    </row>
    <row r="303" spans="1:29" ht="12.75">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c r="Z303" s="73"/>
      <c r="AA303" s="73"/>
      <c r="AB303" s="73"/>
      <c r="AC303" s="73"/>
    </row>
    <row r="304" spans="1:29" ht="12.75">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row>
    <row r="305" spans="1:29" ht="12.75">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row>
    <row r="306" spans="1:29" ht="12.75">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row>
    <row r="307" spans="1:29" ht="12.75">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row>
    <row r="308" spans="1:29" ht="12.75">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row>
    <row r="309" spans="1:29" ht="12.75">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row>
    <row r="310" spans="1:29" ht="12.75">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c r="Z310" s="73"/>
      <c r="AA310" s="73"/>
      <c r="AB310" s="73"/>
      <c r="AC310" s="73"/>
    </row>
    <row r="311" spans="1:29" ht="12.75">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c r="Z311" s="73"/>
      <c r="AA311" s="73"/>
      <c r="AB311" s="73"/>
      <c r="AC311" s="73"/>
    </row>
    <row r="312" spans="1:29" ht="12.75">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c r="Z312" s="73"/>
      <c r="AA312" s="73"/>
      <c r="AB312" s="73"/>
      <c r="AC312" s="73"/>
    </row>
    <row r="313" spans="1:29" ht="12.75">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row>
    <row r="314" spans="1:29" ht="12.75">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c r="Z314" s="73"/>
      <c r="AA314" s="73"/>
      <c r="AB314" s="73"/>
      <c r="AC314" s="73"/>
    </row>
    <row r="315" spans="1:29" ht="12.75">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c r="Z315" s="73"/>
      <c r="AA315" s="73"/>
      <c r="AB315" s="73"/>
      <c r="AC315" s="73"/>
    </row>
    <row r="316" spans="1:29" ht="12.75">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c r="Z316" s="73"/>
      <c r="AA316" s="73"/>
      <c r="AB316" s="73"/>
      <c r="AC316" s="73"/>
    </row>
    <row r="317" spans="1:29" ht="12.75">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c r="Z317" s="73"/>
      <c r="AA317" s="73"/>
      <c r="AB317" s="73"/>
      <c r="AC317" s="73"/>
    </row>
    <row r="318" spans="1:29" ht="12.75">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row>
    <row r="319" spans="1:29" ht="12.75">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c r="Z319" s="73"/>
      <c r="AA319" s="73"/>
      <c r="AB319" s="73"/>
      <c r="AC319" s="73"/>
    </row>
    <row r="320" spans="1:29" ht="12.75">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c r="Z320" s="73"/>
      <c r="AA320" s="73"/>
      <c r="AB320" s="73"/>
      <c r="AC320" s="73"/>
    </row>
    <row r="321" spans="1:29" ht="12.75">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c r="Z321" s="73"/>
      <c r="AA321" s="73"/>
      <c r="AB321" s="73"/>
      <c r="AC321" s="73"/>
    </row>
    <row r="322" spans="1:29" ht="12.75">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c r="Z322" s="73"/>
      <c r="AA322" s="73"/>
      <c r="AB322" s="73"/>
      <c r="AC322" s="73"/>
    </row>
    <row r="323" spans="1:29" ht="12.75">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c r="Z323" s="73"/>
      <c r="AA323" s="73"/>
      <c r="AB323" s="73"/>
      <c r="AC323" s="73"/>
    </row>
    <row r="324" spans="1:29" ht="12.75">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c r="Z324" s="73"/>
      <c r="AA324" s="73"/>
      <c r="AB324" s="73"/>
      <c r="AC324" s="73"/>
    </row>
    <row r="325" spans="1:29" ht="12.75">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row>
    <row r="326" spans="1:29" ht="12.75">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row>
    <row r="327" spans="1:29" ht="12.75">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c r="AA327" s="73"/>
      <c r="AB327" s="73"/>
      <c r="AC327" s="73"/>
    </row>
    <row r="328" spans="1:29" ht="12.75">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c r="AA328" s="73"/>
      <c r="AB328" s="73"/>
      <c r="AC328" s="73"/>
    </row>
    <row r="329" spans="1:29" ht="12.75">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c r="Z329" s="73"/>
      <c r="AA329" s="73"/>
      <c r="AB329" s="73"/>
      <c r="AC329" s="73"/>
    </row>
    <row r="330" spans="1:29" ht="12.75">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c r="Z330" s="73"/>
      <c r="AA330" s="73"/>
      <c r="AB330" s="73"/>
      <c r="AC330" s="73"/>
    </row>
    <row r="331" spans="1:29" ht="12.75">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row>
    <row r="332" spans="1:29" ht="12.75">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c r="Z332" s="73"/>
      <c r="AA332" s="73"/>
      <c r="AB332" s="73"/>
      <c r="AC332" s="73"/>
    </row>
    <row r="333" spans="1:29" ht="12.75">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c r="Z333" s="73"/>
      <c r="AA333" s="73"/>
      <c r="AB333" s="73"/>
      <c r="AC333" s="73"/>
    </row>
    <row r="334" spans="1:29" ht="12.75">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c r="AA334" s="73"/>
      <c r="AB334" s="73"/>
      <c r="AC334" s="73"/>
    </row>
    <row r="335" spans="1:29" ht="12.75">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c r="AA335" s="73"/>
      <c r="AB335" s="73"/>
      <c r="AC335" s="73"/>
    </row>
    <row r="336" spans="1:29" ht="12.75">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c r="Z336" s="73"/>
      <c r="AA336" s="73"/>
      <c r="AB336" s="73"/>
      <c r="AC336" s="73"/>
    </row>
    <row r="337" spans="1:29" ht="12.75">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row>
    <row r="338" spans="1:29" ht="12.75">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c r="Z338" s="73"/>
      <c r="AA338" s="73"/>
      <c r="AB338" s="73"/>
      <c r="AC338" s="73"/>
    </row>
    <row r="339" spans="1:29" ht="12.75">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c r="Z339" s="73"/>
      <c r="AA339" s="73"/>
      <c r="AB339" s="73"/>
      <c r="AC339" s="73"/>
    </row>
    <row r="340" spans="1:29" ht="12.75">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c r="Z340" s="73"/>
      <c r="AA340" s="73"/>
      <c r="AB340" s="73"/>
      <c r="AC340" s="73"/>
    </row>
    <row r="341" spans="1:29" ht="12.75">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row>
    <row r="342" spans="1:29" ht="12.75">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c r="AA342" s="73"/>
      <c r="AB342" s="73"/>
      <c r="AC342" s="73"/>
    </row>
    <row r="343" spans="1:29" ht="12.75">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c r="Z343" s="73"/>
      <c r="AA343" s="73"/>
      <c r="AB343" s="73"/>
      <c r="AC343" s="73"/>
    </row>
    <row r="344" spans="1:29" ht="12.75">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c r="Z344" s="73"/>
      <c r="AA344" s="73"/>
      <c r="AB344" s="73"/>
      <c r="AC344" s="73"/>
    </row>
    <row r="345" spans="1:29" ht="12.75">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row>
    <row r="346" spans="1:29" ht="12.75">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c r="Z346" s="73"/>
      <c r="AA346" s="73"/>
      <c r="AB346" s="73"/>
      <c r="AC346" s="73"/>
    </row>
    <row r="347" spans="1:29" ht="12.75">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c r="Z347" s="73"/>
      <c r="AA347" s="73"/>
      <c r="AB347" s="73"/>
      <c r="AC347" s="73"/>
    </row>
    <row r="348" spans="1:29" ht="12.75">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c r="AA348" s="73"/>
      <c r="AB348" s="73"/>
      <c r="AC348" s="73"/>
    </row>
    <row r="349" spans="1:29" ht="12.75">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c r="AA349" s="73"/>
      <c r="AB349" s="73"/>
      <c r="AC349" s="73"/>
    </row>
    <row r="350" spans="1:29" ht="12.75">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row>
    <row r="351" spans="1:29" ht="12.75">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c r="Z351" s="73"/>
      <c r="AA351" s="73"/>
      <c r="AB351" s="73"/>
      <c r="AC351" s="73"/>
    </row>
    <row r="352" spans="1:29" ht="12.75">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c r="Z352" s="73"/>
      <c r="AA352" s="73"/>
      <c r="AB352" s="73"/>
      <c r="AC352" s="73"/>
    </row>
    <row r="353" spans="1:29" ht="12.75">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c r="Z353" s="73"/>
      <c r="AA353" s="73"/>
      <c r="AB353" s="73"/>
      <c r="AC353" s="73"/>
    </row>
    <row r="354" spans="1:29" ht="12.75">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c r="Z354" s="73"/>
      <c r="AA354" s="73"/>
      <c r="AB354" s="73"/>
      <c r="AC354" s="73"/>
    </row>
    <row r="355" spans="1:29" ht="12.75">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row>
    <row r="356" spans="1:29" ht="12.75">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row>
    <row r="357" spans="1:29" ht="12.75">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c r="Z357" s="73"/>
      <c r="AA357" s="73"/>
      <c r="AB357" s="73"/>
      <c r="AC357" s="73"/>
    </row>
    <row r="358" spans="1:29" ht="12.75">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c r="Z358" s="73"/>
      <c r="AA358" s="73"/>
      <c r="AB358" s="73"/>
      <c r="AC358" s="73"/>
    </row>
    <row r="359" spans="1:29" ht="12.75">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c r="Z359" s="73"/>
      <c r="AA359" s="73"/>
      <c r="AB359" s="73"/>
      <c r="AC359" s="73"/>
    </row>
    <row r="360" spans="1:29" ht="12.75">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row>
    <row r="361" spans="1:29" ht="12.75">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c r="AA361" s="73"/>
      <c r="AB361" s="73"/>
      <c r="AC361" s="73"/>
    </row>
    <row r="362" spans="1:29" ht="12.75">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c r="Z362" s="73"/>
      <c r="AA362" s="73"/>
      <c r="AB362" s="73"/>
      <c r="AC362" s="73"/>
    </row>
    <row r="363" spans="1:29" ht="12.75">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c r="Z363" s="73"/>
      <c r="AA363" s="73"/>
      <c r="AB363" s="73"/>
      <c r="AC363" s="73"/>
    </row>
    <row r="364" spans="1:29" ht="12.75">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c r="Z364" s="73"/>
      <c r="AA364" s="73"/>
      <c r="AB364" s="73"/>
      <c r="AC364" s="73"/>
    </row>
    <row r="365" spans="1:29" ht="12.75">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c r="Z365" s="73"/>
      <c r="AA365" s="73"/>
      <c r="AB365" s="73"/>
      <c r="AC365" s="73"/>
    </row>
    <row r="366" spans="1:29" ht="12.75">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c r="Z366" s="73"/>
      <c r="AA366" s="73"/>
      <c r="AB366" s="73"/>
      <c r="AC366" s="73"/>
    </row>
    <row r="367" spans="1:29" ht="12.75">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c r="Z367" s="73"/>
      <c r="AA367" s="73"/>
      <c r="AB367" s="73"/>
      <c r="AC367" s="73"/>
    </row>
    <row r="368" spans="1:29" ht="12.75">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c r="Z368" s="73"/>
      <c r="AA368" s="73"/>
      <c r="AB368" s="73"/>
      <c r="AC368" s="73"/>
    </row>
    <row r="369" spans="1:29" ht="12.75">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c r="Z369" s="73"/>
      <c r="AA369" s="73"/>
      <c r="AB369" s="73"/>
      <c r="AC369" s="73"/>
    </row>
    <row r="370" spans="1:29" ht="12.75">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c r="Z370" s="73"/>
      <c r="AA370" s="73"/>
      <c r="AB370" s="73"/>
      <c r="AC370" s="73"/>
    </row>
    <row r="371" spans="1:29" ht="12.75">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c r="Z371" s="73"/>
      <c r="AA371" s="73"/>
      <c r="AB371" s="73"/>
      <c r="AC371" s="73"/>
    </row>
    <row r="372" spans="1:29" ht="12.75">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c r="Z372" s="73"/>
      <c r="AA372" s="73"/>
      <c r="AB372" s="73"/>
      <c r="AC372" s="73"/>
    </row>
    <row r="373" spans="1:29" ht="12.75">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c r="Z373" s="73"/>
      <c r="AA373" s="73"/>
      <c r="AB373" s="73"/>
      <c r="AC373" s="73"/>
    </row>
    <row r="374" spans="1:29" ht="12.75">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c r="Z374" s="73"/>
      <c r="AA374" s="73"/>
      <c r="AB374" s="73"/>
      <c r="AC374" s="73"/>
    </row>
    <row r="375" spans="1:29" ht="12.75">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c r="Z375" s="73"/>
      <c r="AA375" s="73"/>
      <c r="AB375" s="73"/>
      <c r="AC375" s="73"/>
    </row>
    <row r="376" spans="1:29" ht="12.75">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c r="Z376" s="73"/>
      <c r="AA376" s="73"/>
      <c r="AB376" s="73"/>
      <c r="AC376" s="73"/>
    </row>
    <row r="377" spans="1:29" ht="12.75">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c r="Z377" s="73"/>
      <c r="AA377" s="73"/>
      <c r="AB377" s="73"/>
      <c r="AC377" s="73"/>
    </row>
    <row r="378" spans="1:29" ht="12.75">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c r="Z378" s="73"/>
      <c r="AA378" s="73"/>
      <c r="AB378" s="73"/>
      <c r="AC378" s="73"/>
    </row>
    <row r="379" spans="1:29" ht="12.75">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c r="Z379" s="73"/>
      <c r="AA379" s="73"/>
      <c r="AB379" s="73"/>
      <c r="AC379" s="73"/>
    </row>
    <row r="380" spans="1:29" ht="12.75">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c r="Z380" s="73"/>
      <c r="AA380" s="73"/>
      <c r="AB380" s="73"/>
      <c r="AC380" s="73"/>
    </row>
    <row r="381" spans="1:29" ht="12.75">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c r="Z381" s="73"/>
      <c r="AA381" s="73"/>
      <c r="AB381" s="73"/>
      <c r="AC381" s="73"/>
    </row>
    <row r="382" spans="1:29" ht="12.75">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c r="Z382" s="73"/>
      <c r="AA382" s="73"/>
      <c r="AB382" s="73"/>
      <c r="AC382" s="73"/>
    </row>
    <row r="383" spans="1:29" ht="12.75">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c r="Z383" s="73"/>
      <c r="AA383" s="73"/>
      <c r="AB383" s="73"/>
      <c r="AC383" s="73"/>
    </row>
    <row r="384" spans="1:29" ht="12.75">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c r="Z384" s="73"/>
      <c r="AA384" s="73"/>
      <c r="AB384" s="73"/>
      <c r="AC384" s="73"/>
    </row>
    <row r="385" spans="1:29" ht="12.75">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c r="Z385" s="73"/>
      <c r="AA385" s="73"/>
      <c r="AB385" s="73"/>
      <c r="AC385" s="73"/>
    </row>
    <row r="386" spans="1:29" ht="12.75">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c r="Z386" s="73"/>
      <c r="AA386" s="73"/>
      <c r="AB386" s="73"/>
      <c r="AC386" s="73"/>
    </row>
    <row r="387" spans="1:29" ht="12.75">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c r="Z387" s="73"/>
      <c r="AA387" s="73"/>
      <c r="AB387" s="73"/>
      <c r="AC387" s="73"/>
    </row>
    <row r="388" spans="1:29" ht="12.75">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c r="Z388" s="73"/>
      <c r="AA388" s="73"/>
      <c r="AB388" s="73"/>
      <c r="AC388" s="73"/>
    </row>
    <row r="389" spans="1:29" ht="12.75">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c r="Z389" s="73"/>
      <c r="AA389" s="73"/>
      <c r="AB389" s="73"/>
      <c r="AC389" s="73"/>
    </row>
    <row r="390" spans="1:29" ht="12.75">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c r="Z390" s="73"/>
      <c r="AA390" s="73"/>
      <c r="AB390" s="73"/>
      <c r="AC390" s="73"/>
    </row>
    <row r="391" spans="1:29" ht="12.75">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c r="Z391" s="73"/>
      <c r="AA391" s="73"/>
      <c r="AB391" s="73"/>
      <c r="AC391" s="73"/>
    </row>
    <row r="392" spans="1:29" ht="12.75">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c r="Z392" s="73"/>
      <c r="AA392" s="73"/>
      <c r="AB392" s="73"/>
      <c r="AC392" s="73"/>
    </row>
    <row r="393" spans="1:29" ht="12.75">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c r="Z393" s="73"/>
      <c r="AA393" s="73"/>
      <c r="AB393" s="73"/>
      <c r="AC393" s="73"/>
    </row>
    <row r="394" spans="1:29" ht="12.75">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c r="Z394" s="73"/>
      <c r="AA394" s="73"/>
      <c r="AB394" s="73"/>
      <c r="AC394" s="73"/>
    </row>
    <row r="395" spans="1:29" ht="12.75">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c r="Z395" s="73"/>
      <c r="AA395" s="73"/>
      <c r="AB395" s="73"/>
      <c r="AC395" s="73"/>
    </row>
    <row r="396" spans="1:29" ht="12.75">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c r="Z396" s="73"/>
      <c r="AA396" s="73"/>
      <c r="AB396" s="73"/>
      <c r="AC396" s="73"/>
    </row>
    <row r="397" spans="1:29" ht="12.75">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c r="Z397" s="73"/>
      <c r="AA397" s="73"/>
      <c r="AB397" s="73"/>
      <c r="AC397" s="73"/>
    </row>
    <row r="398" spans="1:29" ht="12.75">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c r="Z398" s="73"/>
      <c r="AA398" s="73"/>
      <c r="AB398" s="73"/>
      <c r="AC398" s="73"/>
    </row>
    <row r="399" spans="1:29" ht="12.75">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c r="Z399" s="73"/>
      <c r="AA399" s="73"/>
      <c r="AB399" s="73"/>
      <c r="AC399" s="73"/>
    </row>
    <row r="400" spans="1:29" ht="12.75">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c r="Z400" s="73"/>
      <c r="AA400" s="73"/>
      <c r="AB400" s="73"/>
      <c r="AC400" s="73"/>
    </row>
    <row r="401" spans="1:29" ht="12.75">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c r="Z401" s="73"/>
      <c r="AA401" s="73"/>
      <c r="AB401" s="73"/>
      <c r="AC401" s="73"/>
    </row>
    <row r="402" spans="1:29" ht="12.75">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c r="Z402" s="73"/>
      <c r="AA402" s="73"/>
      <c r="AB402" s="73"/>
      <c r="AC402" s="73"/>
    </row>
    <row r="403" spans="1:29" ht="12.75">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c r="Z403" s="73"/>
      <c r="AA403" s="73"/>
      <c r="AB403" s="73"/>
      <c r="AC403" s="73"/>
    </row>
    <row r="404" spans="1:29" ht="12.75">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c r="Z404" s="73"/>
      <c r="AA404" s="73"/>
      <c r="AB404" s="73"/>
      <c r="AC404" s="73"/>
    </row>
    <row r="405" spans="1:29" ht="12.75">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c r="Z405" s="73"/>
      <c r="AA405" s="73"/>
      <c r="AB405" s="73"/>
      <c r="AC405" s="73"/>
    </row>
    <row r="406" spans="1:29" ht="12.75">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c r="Z406" s="73"/>
      <c r="AA406" s="73"/>
      <c r="AB406" s="73"/>
      <c r="AC406" s="73"/>
    </row>
    <row r="407" spans="1:29" ht="12.75">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c r="Z407" s="73"/>
      <c r="AA407" s="73"/>
      <c r="AB407" s="73"/>
      <c r="AC407" s="73"/>
    </row>
    <row r="408" spans="1:29" ht="12.75">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c r="Z408" s="73"/>
      <c r="AA408" s="73"/>
      <c r="AB408" s="73"/>
      <c r="AC408" s="73"/>
    </row>
    <row r="409" spans="1:29" ht="12.75">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c r="Z409" s="73"/>
      <c r="AA409" s="73"/>
      <c r="AB409" s="73"/>
      <c r="AC409" s="73"/>
    </row>
    <row r="410" spans="1:29" ht="12.75">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c r="Z410" s="73"/>
      <c r="AA410" s="73"/>
      <c r="AB410" s="73"/>
      <c r="AC410" s="73"/>
    </row>
    <row r="411" spans="1:29" ht="12.75">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c r="Z411" s="73"/>
      <c r="AA411" s="73"/>
      <c r="AB411" s="73"/>
      <c r="AC411" s="73"/>
    </row>
    <row r="412" spans="1:29" ht="12.75">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c r="Z412" s="73"/>
      <c r="AA412" s="73"/>
      <c r="AB412" s="73"/>
      <c r="AC412" s="73"/>
    </row>
    <row r="413" spans="1:29" ht="12.75">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c r="Z413" s="73"/>
      <c r="AA413" s="73"/>
      <c r="AB413" s="73"/>
      <c r="AC413" s="73"/>
    </row>
    <row r="414" spans="1:29" ht="12.75">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c r="Z414" s="73"/>
      <c r="AA414" s="73"/>
      <c r="AB414" s="73"/>
      <c r="AC414" s="73"/>
    </row>
    <row r="415" spans="1:29" ht="12.75">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c r="Z415" s="73"/>
      <c r="AA415" s="73"/>
      <c r="AB415" s="73"/>
      <c r="AC415" s="73"/>
    </row>
    <row r="416" spans="1:29" ht="12.75">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c r="Z416" s="73"/>
      <c r="AA416" s="73"/>
      <c r="AB416" s="73"/>
      <c r="AC416" s="73"/>
    </row>
    <row r="417" spans="1:29" ht="12.75">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c r="Z417" s="73"/>
      <c r="AA417" s="73"/>
      <c r="AB417" s="73"/>
      <c r="AC417" s="73"/>
    </row>
    <row r="418" spans="1:29" ht="12.75">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c r="Z418" s="73"/>
      <c r="AA418" s="73"/>
      <c r="AB418" s="73"/>
      <c r="AC418" s="73"/>
    </row>
    <row r="419" spans="1:29" ht="12.75">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c r="Z419" s="73"/>
      <c r="AA419" s="73"/>
      <c r="AB419" s="73"/>
      <c r="AC419" s="73"/>
    </row>
    <row r="420" spans="1:29" ht="12.75">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c r="Z420" s="73"/>
      <c r="AA420" s="73"/>
      <c r="AB420" s="73"/>
      <c r="AC420" s="73"/>
    </row>
    <row r="421" spans="1:29" ht="12.75">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c r="Z421" s="73"/>
      <c r="AA421" s="73"/>
      <c r="AB421" s="73"/>
      <c r="AC421" s="73"/>
    </row>
    <row r="422" spans="1:29" ht="12.75">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c r="Z422" s="73"/>
      <c r="AA422" s="73"/>
      <c r="AB422" s="73"/>
      <c r="AC422" s="73"/>
    </row>
    <row r="423" spans="1:29" ht="12.75">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c r="Z423" s="73"/>
      <c r="AA423" s="73"/>
      <c r="AB423" s="73"/>
      <c r="AC423" s="73"/>
    </row>
    <row r="424" spans="1:29" ht="12.75">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c r="Z424" s="73"/>
      <c r="AA424" s="73"/>
      <c r="AB424" s="73"/>
      <c r="AC424" s="73"/>
    </row>
    <row r="425" spans="1:29" ht="12.75">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c r="Z425" s="73"/>
      <c r="AA425" s="73"/>
      <c r="AB425" s="73"/>
      <c r="AC425" s="73"/>
    </row>
    <row r="426" spans="1:29" ht="12.75">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c r="Z426" s="73"/>
      <c r="AA426" s="73"/>
      <c r="AB426" s="73"/>
      <c r="AC426" s="73"/>
    </row>
    <row r="427" spans="1:29" ht="12.75">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c r="Z427" s="73"/>
      <c r="AA427" s="73"/>
      <c r="AB427" s="73"/>
      <c r="AC427" s="73"/>
    </row>
    <row r="428" spans="1:29" ht="12.75">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c r="Z428" s="73"/>
      <c r="AA428" s="73"/>
      <c r="AB428" s="73"/>
      <c r="AC428" s="73"/>
    </row>
    <row r="429" spans="1:29" ht="12.75">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c r="Z429" s="73"/>
      <c r="AA429" s="73"/>
      <c r="AB429" s="73"/>
      <c r="AC429" s="73"/>
    </row>
    <row r="430" spans="1:29" ht="12.75">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c r="Z430" s="73"/>
      <c r="AA430" s="73"/>
      <c r="AB430" s="73"/>
      <c r="AC430" s="73"/>
    </row>
    <row r="431" spans="1:29" ht="12.75">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c r="Z431" s="73"/>
      <c r="AA431" s="73"/>
      <c r="AB431" s="73"/>
      <c r="AC431" s="73"/>
    </row>
    <row r="432" spans="1:29" ht="12.75">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c r="Z432" s="73"/>
      <c r="AA432" s="73"/>
      <c r="AB432" s="73"/>
      <c r="AC432" s="73"/>
    </row>
    <row r="433" spans="1:29" ht="12.75">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c r="Z433" s="73"/>
      <c r="AA433" s="73"/>
      <c r="AB433" s="73"/>
      <c r="AC433" s="73"/>
    </row>
    <row r="434" spans="1:29" ht="12.75">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row>
    <row r="435" spans="1:29" ht="12.75">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c r="Z435" s="73"/>
      <c r="AA435" s="73"/>
      <c r="AB435" s="73"/>
      <c r="AC435" s="73"/>
    </row>
    <row r="436" spans="1:29" ht="12.75">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c r="Z436" s="73"/>
      <c r="AA436" s="73"/>
      <c r="AB436" s="73"/>
      <c r="AC436" s="73"/>
    </row>
    <row r="437" spans="1:29" ht="12.75">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c r="Z437" s="73"/>
      <c r="AA437" s="73"/>
      <c r="AB437" s="73"/>
      <c r="AC437" s="73"/>
    </row>
    <row r="438" spans="1:29" ht="12.75">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c r="Z438" s="73"/>
      <c r="AA438" s="73"/>
      <c r="AB438" s="73"/>
      <c r="AC438" s="73"/>
    </row>
    <row r="439" spans="1:29" ht="12.75">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c r="Z439" s="73"/>
      <c r="AA439" s="73"/>
      <c r="AB439" s="73"/>
      <c r="AC439" s="73"/>
    </row>
    <row r="440" spans="1:29" ht="12.75">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c r="Z440" s="73"/>
      <c r="AA440" s="73"/>
      <c r="AB440" s="73"/>
      <c r="AC440" s="73"/>
    </row>
    <row r="441" spans="1:29" ht="12.75">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c r="Z441" s="73"/>
      <c r="AA441" s="73"/>
      <c r="AB441" s="73"/>
      <c r="AC441" s="73"/>
    </row>
    <row r="442" spans="1:29" ht="12.75">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c r="Z442" s="73"/>
      <c r="AA442" s="73"/>
      <c r="AB442" s="73"/>
      <c r="AC442" s="73"/>
    </row>
    <row r="443" spans="1:29" ht="12.75">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c r="Z443" s="73"/>
      <c r="AA443" s="73"/>
      <c r="AB443" s="73"/>
      <c r="AC443" s="73"/>
    </row>
    <row r="444" spans="1:29" ht="12.75">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c r="Z444" s="73"/>
      <c r="AA444" s="73"/>
      <c r="AB444" s="73"/>
      <c r="AC444" s="73"/>
    </row>
    <row r="445" spans="1:29" ht="12.75">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c r="Z445" s="73"/>
      <c r="AA445" s="73"/>
      <c r="AB445" s="73"/>
      <c r="AC445" s="73"/>
    </row>
    <row r="446" spans="1:29" ht="12.75">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c r="Z446" s="73"/>
      <c r="AA446" s="73"/>
      <c r="AB446" s="73"/>
      <c r="AC446" s="73"/>
    </row>
    <row r="447" spans="1:29" ht="12.75">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c r="Z447" s="73"/>
      <c r="AA447" s="73"/>
      <c r="AB447" s="73"/>
      <c r="AC447" s="73"/>
    </row>
    <row r="448" spans="1:29" ht="12.75">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c r="Z448" s="73"/>
      <c r="AA448" s="73"/>
      <c r="AB448" s="73"/>
      <c r="AC448" s="73"/>
    </row>
    <row r="449" spans="1:29" ht="12.75">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c r="Z449" s="73"/>
      <c r="AA449" s="73"/>
      <c r="AB449" s="73"/>
      <c r="AC449" s="73"/>
    </row>
    <row r="450" spans="1:29" ht="12.75">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c r="Z450" s="73"/>
      <c r="AA450" s="73"/>
      <c r="AB450" s="73"/>
      <c r="AC450" s="73"/>
    </row>
    <row r="451" spans="1:29" ht="12.75">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c r="Z451" s="73"/>
      <c r="AA451" s="73"/>
      <c r="AB451" s="73"/>
      <c r="AC451" s="73"/>
    </row>
    <row r="452" spans="1:29" ht="12.75">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c r="Z452" s="73"/>
      <c r="AA452" s="73"/>
      <c r="AB452" s="73"/>
      <c r="AC452" s="73"/>
    </row>
    <row r="453" spans="1:29" ht="12.75">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c r="Z453" s="73"/>
      <c r="AA453" s="73"/>
      <c r="AB453" s="73"/>
      <c r="AC453" s="73"/>
    </row>
    <row r="454" spans="1:29" ht="12.75">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c r="Z454" s="73"/>
      <c r="AA454" s="73"/>
      <c r="AB454" s="73"/>
      <c r="AC454" s="73"/>
    </row>
    <row r="455" spans="1:29" ht="12.75">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c r="Z455" s="73"/>
      <c r="AA455" s="73"/>
      <c r="AB455" s="73"/>
      <c r="AC455" s="73"/>
    </row>
    <row r="456" spans="1:29" ht="12.75">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c r="Z456" s="73"/>
      <c r="AA456" s="73"/>
      <c r="AB456" s="73"/>
      <c r="AC456" s="73"/>
    </row>
    <row r="457" spans="1:29" ht="12.75">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c r="Z457" s="73"/>
      <c r="AA457" s="73"/>
      <c r="AB457" s="73"/>
      <c r="AC457" s="73"/>
    </row>
    <row r="458" spans="1:29" ht="12.75">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c r="Z458" s="73"/>
      <c r="AA458" s="73"/>
      <c r="AB458" s="73"/>
      <c r="AC458" s="73"/>
    </row>
    <row r="459" spans="1:29" ht="12.75">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c r="Z459" s="73"/>
      <c r="AA459" s="73"/>
      <c r="AB459" s="73"/>
      <c r="AC459" s="73"/>
    </row>
    <row r="460" spans="1:29" ht="12.75">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c r="Z460" s="73"/>
      <c r="AA460" s="73"/>
      <c r="AB460" s="73"/>
      <c r="AC460" s="73"/>
    </row>
    <row r="461" spans="1:29" ht="12.75">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c r="Z461" s="73"/>
      <c r="AA461" s="73"/>
      <c r="AB461" s="73"/>
      <c r="AC461" s="73"/>
    </row>
    <row r="462" spans="1:29" ht="12.75">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c r="Z462" s="73"/>
      <c r="AA462" s="73"/>
      <c r="AB462" s="73"/>
      <c r="AC462" s="73"/>
    </row>
    <row r="463" spans="1:29" ht="12.75">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c r="Z463" s="73"/>
      <c r="AA463" s="73"/>
      <c r="AB463" s="73"/>
      <c r="AC463" s="73"/>
    </row>
    <row r="464" spans="1:29" ht="12.75">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c r="Z464" s="73"/>
      <c r="AA464" s="73"/>
      <c r="AB464" s="73"/>
      <c r="AC464" s="73"/>
    </row>
    <row r="465" spans="1:29" ht="12.75">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c r="Z465" s="73"/>
      <c r="AA465" s="73"/>
      <c r="AB465" s="73"/>
      <c r="AC465" s="73"/>
    </row>
    <row r="466" spans="1:29" ht="12.75">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c r="Z466" s="73"/>
      <c r="AA466" s="73"/>
      <c r="AB466" s="73"/>
      <c r="AC466" s="73"/>
    </row>
    <row r="467" spans="1:29" ht="12.75">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c r="Z467" s="73"/>
      <c r="AA467" s="73"/>
      <c r="AB467" s="73"/>
      <c r="AC467" s="73"/>
    </row>
    <row r="468" spans="1:29" ht="12.75">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c r="Z468" s="73"/>
      <c r="AA468" s="73"/>
      <c r="AB468" s="73"/>
      <c r="AC468" s="73"/>
    </row>
    <row r="469" spans="1:29" ht="12.75">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c r="Z469" s="73"/>
      <c r="AA469" s="73"/>
      <c r="AB469" s="73"/>
      <c r="AC469" s="73"/>
    </row>
    <row r="470" spans="1:29" ht="12.75">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c r="Z470" s="73"/>
      <c r="AA470" s="73"/>
      <c r="AB470" s="73"/>
      <c r="AC470" s="73"/>
    </row>
    <row r="471" spans="1:29" ht="12.75">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c r="Z471" s="73"/>
      <c r="AA471" s="73"/>
      <c r="AB471" s="73"/>
      <c r="AC471" s="73"/>
    </row>
    <row r="472" spans="1:29" ht="12.75">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c r="Z472" s="73"/>
      <c r="AA472" s="73"/>
      <c r="AB472" s="73"/>
      <c r="AC472" s="73"/>
    </row>
    <row r="473" spans="1:29" ht="12.75">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c r="Z473" s="73"/>
      <c r="AA473" s="73"/>
      <c r="AB473" s="73"/>
      <c r="AC473" s="73"/>
    </row>
    <row r="474" spans="1:29" ht="12.75">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c r="Z474" s="73"/>
      <c r="AA474" s="73"/>
      <c r="AB474" s="73"/>
      <c r="AC474" s="73"/>
    </row>
    <row r="475" spans="1:29" ht="12.75">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c r="Z475" s="73"/>
      <c r="AA475" s="73"/>
      <c r="AB475" s="73"/>
      <c r="AC475" s="73"/>
    </row>
    <row r="476" spans="1:29" ht="12.75">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c r="Z476" s="73"/>
      <c r="AA476" s="73"/>
      <c r="AB476" s="73"/>
      <c r="AC476" s="73"/>
    </row>
    <row r="477" spans="1:29" ht="12.75">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c r="Z477" s="73"/>
      <c r="AA477" s="73"/>
      <c r="AB477" s="73"/>
      <c r="AC477" s="73"/>
    </row>
    <row r="478" spans="1:29" ht="12.75">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c r="Z478" s="73"/>
      <c r="AA478" s="73"/>
      <c r="AB478" s="73"/>
      <c r="AC478" s="73"/>
    </row>
    <row r="479" spans="1:29" ht="12.75">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c r="Z479" s="73"/>
      <c r="AA479" s="73"/>
      <c r="AB479" s="73"/>
      <c r="AC479" s="73"/>
    </row>
    <row r="480" spans="1:29" ht="12.75">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c r="Z480" s="73"/>
      <c r="AA480" s="73"/>
      <c r="AB480" s="73"/>
      <c r="AC480" s="73"/>
    </row>
    <row r="481" spans="1:29" ht="12.75">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c r="Z481" s="73"/>
      <c r="AA481" s="73"/>
      <c r="AB481" s="73"/>
      <c r="AC481" s="73"/>
    </row>
    <row r="482" spans="1:29" ht="12.75">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c r="Z482" s="73"/>
      <c r="AA482" s="73"/>
      <c r="AB482" s="73"/>
      <c r="AC482" s="73"/>
    </row>
    <row r="483" spans="1:29" ht="12.75">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c r="Z483" s="73"/>
      <c r="AA483" s="73"/>
      <c r="AB483" s="73"/>
      <c r="AC483" s="73"/>
    </row>
    <row r="484" spans="1:29" ht="12.75">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c r="Z484" s="73"/>
      <c r="AA484" s="73"/>
      <c r="AB484" s="73"/>
      <c r="AC484" s="73"/>
    </row>
    <row r="485" spans="1:29" ht="12.75">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c r="Z485" s="73"/>
      <c r="AA485" s="73"/>
      <c r="AB485" s="73"/>
      <c r="AC485" s="73"/>
    </row>
    <row r="486" spans="1:29" ht="12.75">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c r="Z486" s="73"/>
      <c r="AA486" s="73"/>
      <c r="AB486" s="73"/>
      <c r="AC486" s="73"/>
    </row>
    <row r="487" spans="1:29" ht="12.75">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c r="Z487" s="73"/>
      <c r="AA487" s="73"/>
      <c r="AB487" s="73"/>
      <c r="AC487" s="73"/>
    </row>
    <row r="488" spans="1:29" ht="12.75">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c r="Z488" s="73"/>
      <c r="AA488" s="73"/>
      <c r="AB488" s="73"/>
      <c r="AC488" s="73"/>
    </row>
    <row r="489" spans="1:29" ht="12.75">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c r="Z489" s="73"/>
      <c r="AA489" s="73"/>
      <c r="AB489" s="73"/>
      <c r="AC489" s="73"/>
    </row>
    <row r="490" spans="1:29" ht="12.75">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c r="Z490" s="73"/>
      <c r="AA490" s="73"/>
      <c r="AB490" s="73"/>
      <c r="AC490" s="73"/>
    </row>
    <row r="491" spans="1:29" ht="12.75">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c r="Z491" s="73"/>
      <c r="AA491" s="73"/>
      <c r="AB491" s="73"/>
      <c r="AC491" s="73"/>
    </row>
    <row r="492" spans="1:29" ht="12.75">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c r="Z492" s="73"/>
      <c r="AA492" s="73"/>
      <c r="AB492" s="73"/>
      <c r="AC492" s="73"/>
    </row>
    <row r="493" spans="1:29" ht="12.75">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c r="Z493" s="73"/>
      <c r="AA493" s="73"/>
      <c r="AB493" s="73"/>
      <c r="AC493" s="73"/>
    </row>
    <row r="494" spans="1:29" ht="12.75">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c r="Z494" s="73"/>
      <c r="AA494" s="73"/>
      <c r="AB494" s="73"/>
      <c r="AC494" s="73"/>
    </row>
    <row r="495" spans="1:29" ht="12.75">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c r="Z495" s="73"/>
      <c r="AA495" s="73"/>
      <c r="AB495" s="73"/>
      <c r="AC495" s="73"/>
    </row>
    <row r="496" spans="1:29" ht="12.75">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c r="Z496" s="73"/>
      <c r="AA496" s="73"/>
      <c r="AB496" s="73"/>
      <c r="AC496" s="73"/>
    </row>
    <row r="497" spans="1:29" ht="12.75">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c r="Z497" s="73"/>
      <c r="AA497" s="73"/>
      <c r="AB497" s="73"/>
      <c r="AC497" s="73"/>
    </row>
    <row r="498" spans="1:29" ht="12.75">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c r="Z498" s="73"/>
      <c r="AA498" s="73"/>
      <c r="AB498" s="73"/>
      <c r="AC498" s="73"/>
    </row>
    <row r="499" spans="1:29" ht="12.75">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c r="Z499" s="73"/>
      <c r="AA499" s="73"/>
      <c r="AB499" s="73"/>
      <c r="AC499" s="73"/>
    </row>
    <row r="500" spans="1:29" ht="12.75">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c r="Z500" s="73"/>
      <c r="AA500" s="73"/>
      <c r="AB500" s="73"/>
      <c r="AC500" s="73"/>
    </row>
    <row r="501" spans="1:29" ht="12.75">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c r="Z501" s="73"/>
      <c r="AA501" s="73"/>
      <c r="AB501" s="73"/>
      <c r="AC501" s="73"/>
    </row>
    <row r="502" spans="1:29" ht="12.75">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c r="Z502" s="73"/>
      <c r="AA502" s="73"/>
      <c r="AB502" s="73"/>
      <c r="AC502" s="73"/>
    </row>
    <row r="503" spans="1:29" ht="12.75">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c r="Z503" s="73"/>
      <c r="AA503" s="73"/>
      <c r="AB503" s="73"/>
      <c r="AC503" s="73"/>
    </row>
    <row r="504" spans="1:29" ht="12.75">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c r="Z504" s="73"/>
      <c r="AA504" s="73"/>
      <c r="AB504" s="73"/>
      <c r="AC504" s="73"/>
    </row>
    <row r="505" spans="1:29" ht="12.75">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c r="Z505" s="73"/>
      <c r="AA505" s="73"/>
      <c r="AB505" s="73"/>
      <c r="AC505" s="73"/>
    </row>
    <row r="506" spans="1:29" ht="12.75">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c r="Z506" s="73"/>
      <c r="AA506" s="73"/>
      <c r="AB506" s="73"/>
      <c r="AC506" s="73"/>
    </row>
    <row r="507" spans="1:29" ht="12.75">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c r="Z507" s="73"/>
      <c r="AA507" s="73"/>
      <c r="AB507" s="73"/>
      <c r="AC507" s="73"/>
    </row>
    <row r="508" spans="1:29" ht="12.75">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c r="Z508" s="73"/>
      <c r="AA508" s="73"/>
      <c r="AB508" s="73"/>
      <c r="AC508" s="73"/>
    </row>
    <row r="509" spans="1:29" ht="12.75">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c r="Z509" s="73"/>
      <c r="AA509" s="73"/>
      <c r="AB509" s="73"/>
      <c r="AC509" s="73"/>
    </row>
    <row r="510" spans="1:29" ht="12.75">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c r="Z510" s="73"/>
      <c r="AA510" s="73"/>
      <c r="AB510" s="73"/>
      <c r="AC510" s="73"/>
    </row>
    <row r="511" spans="1:29" ht="12.75">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c r="Z511" s="73"/>
      <c r="AA511" s="73"/>
      <c r="AB511" s="73"/>
      <c r="AC511" s="73"/>
    </row>
    <row r="512" spans="1:29" ht="12.75">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c r="Z512" s="73"/>
      <c r="AA512" s="73"/>
      <c r="AB512" s="73"/>
      <c r="AC512" s="73"/>
    </row>
    <row r="513" spans="1:29" ht="12.75">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c r="Z513" s="73"/>
      <c r="AA513" s="73"/>
      <c r="AB513" s="73"/>
      <c r="AC513" s="73"/>
    </row>
    <row r="514" spans="1:29" ht="12.75">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c r="Z514" s="73"/>
      <c r="AA514" s="73"/>
      <c r="AB514" s="73"/>
      <c r="AC514" s="73"/>
    </row>
    <row r="515" spans="1:29" ht="12.75">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c r="Z515" s="73"/>
      <c r="AA515" s="73"/>
      <c r="AB515" s="73"/>
      <c r="AC515" s="73"/>
    </row>
    <row r="516" spans="1:29" ht="12.75">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c r="Z516" s="73"/>
      <c r="AA516" s="73"/>
      <c r="AB516" s="73"/>
      <c r="AC516" s="73"/>
    </row>
    <row r="517" spans="1:29" ht="12.75">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c r="Z517" s="73"/>
      <c r="AA517" s="73"/>
      <c r="AB517" s="73"/>
      <c r="AC517" s="73"/>
    </row>
    <row r="518" spans="1:29" ht="12.75">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c r="Z518" s="73"/>
      <c r="AA518" s="73"/>
      <c r="AB518" s="73"/>
      <c r="AC518" s="73"/>
    </row>
    <row r="519" spans="1:29" ht="12.75">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c r="Z519" s="73"/>
      <c r="AA519" s="73"/>
      <c r="AB519" s="73"/>
      <c r="AC519" s="73"/>
    </row>
    <row r="520" spans="1:29" ht="12.75">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c r="Z520" s="73"/>
      <c r="AA520" s="73"/>
      <c r="AB520" s="73"/>
      <c r="AC520" s="73"/>
    </row>
    <row r="521" spans="1:29" ht="12.75">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c r="Z521" s="73"/>
      <c r="AA521" s="73"/>
      <c r="AB521" s="73"/>
      <c r="AC521" s="73"/>
    </row>
    <row r="522" spans="1:29" ht="12.75">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c r="Z522" s="73"/>
      <c r="AA522" s="73"/>
      <c r="AB522" s="73"/>
      <c r="AC522" s="73"/>
    </row>
    <row r="523" spans="1:29" ht="12.75">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c r="Z523" s="73"/>
      <c r="AA523" s="73"/>
      <c r="AB523" s="73"/>
      <c r="AC523" s="73"/>
    </row>
    <row r="524" spans="1:29" ht="12.75">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c r="Z524" s="73"/>
      <c r="AA524" s="73"/>
      <c r="AB524" s="73"/>
      <c r="AC524" s="73"/>
    </row>
    <row r="525" spans="1:29" ht="12.75">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c r="Z525" s="73"/>
      <c r="AA525" s="73"/>
      <c r="AB525" s="73"/>
      <c r="AC525" s="73"/>
    </row>
    <row r="526" spans="1:29" ht="12.75">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c r="Z526" s="73"/>
      <c r="AA526" s="73"/>
      <c r="AB526" s="73"/>
      <c r="AC526" s="73"/>
    </row>
    <row r="527" spans="1:29" ht="12.75">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c r="Z527" s="73"/>
      <c r="AA527" s="73"/>
      <c r="AB527" s="73"/>
      <c r="AC527" s="73"/>
    </row>
    <row r="528" spans="1:29" ht="12.75">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c r="Z528" s="73"/>
      <c r="AA528" s="73"/>
      <c r="AB528" s="73"/>
      <c r="AC528" s="73"/>
    </row>
    <row r="529" spans="1:29" ht="12.75">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c r="Z529" s="73"/>
      <c r="AA529" s="73"/>
      <c r="AB529" s="73"/>
      <c r="AC529" s="73"/>
    </row>
    <row r="530" spans="1:29" ht="12.75">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c r="Z530" s="73"/>
      <c r="AA530" s="73"/>
      <c r="AB530" s="73"/>
      <c r="AC530" s="73"/>
    </row>
    <row r="531" spans="1:29" ht="12.75">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c r="Z531" s="73"/>
      <c r="AA531" s="73"/>
      <c r="AB531" s="73"/>
      <c r="AC531" s="73"/>
    </row>
    <row r="532" spans="1:29" ht="12.75">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c r="Z532" s="73"/>
      <c r="AA532" s="73"/>
      <c r="AB532" s="73"/>
      <c r="AC532" s="73"/>
    </row>
    <row r="533" spans="1:29" ht="12.75">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c r="Z533" s="73"/>
      <c r="AA533" s="73"/>
      <c r="AB533" s="73"/>
      <c r="AC533" s="73"/>
    </row>
    <row r="534" spans="1:29" ht="12.75">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c r="Z534" s="73"/>
      <c r="AA534" s="73"/>
      <c r="AB534" s="73"/>
      <c r="AC534" s="73"/>
    </row>
    <row r="535" spans="1:29" ht="12.75">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c r="Z535" s="73"/>
      <c r="AA535" s="73"/>
      <c r="AB535" s="73"/>
      <c r="AC535" s="73"/>
    </row>
    <row r="536" spans="1:29" ht="12.75">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c r="Z536" s="73"/>
      <c r="AA536" s="73"/>
      <c r="AB536" s="73"/>
      <c r="AC536" s="73"/>
    </row>
    <row r="537" spans="1:29" ht="12.75">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c r="Z537" s="73"/>
      <c r="AA537" s="73"/>
      <c r="AB537" s="73"/>
      <c r="AC537" s="73"/>
    </row>
    <row r="538" spans="1:29" ht="12.75">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c r="Z538" s="73"/>
      <c r="AA538" s="73"/>
      <c r="AB538" s="73"/>
      <c r="AC538" s="73"/>
    </row>
    <row r="539" spans="1:29" ht="12.75">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c r="Z539" s="73"/>
      <c r="AA539" s="73"/>
      <c r="AB539" s="73"/>
      <c r="AC539" s="73"/>
    </row>
    <row r="540" spans="1:29" ht="12.75">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c r="Z540" s="73"/>
      <c r="AA540" s="73"/>
      <c r="AB540" s="73"/>
      <c r="AC540" s="73"/>
    </row>
    <row r="541" spans="1:29" ht="12.75">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c r="Z541" s="73"/>
      <c r="AA541" s="73"/>
      <c r="AB541" s="73"/>
      <c r="AC541" s="73"/>
    </row>
    <row r="542" spans="1:29" ht="12.75">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c r="Z542" s="73"/>
      <c r="AA542" s="73"/>
      <c r="AB542" s="73"/>
      <c r="AC542" s="73"/>
    </row>
    <row r="543" spans="1:29" ht="12.75">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c r="Z543" s="73"/>
      <c r="AA543" s="73"/>
      <c r="AB543" s="73"/>
      <c r="AC543" s="73"/>
    </row>
    <row r="544" spans="1:29" ht="12.75">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c r="Z544" s="73"/>
      <c r="AA544" s="73"/>
      <c r="AB544" s="73"/>
      <c r="AC544" s="73"/>
    </row>
    <row r="545" spans="1:29" ht="12.75">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c r="Z545" s="73"/>
      <c r="AA545" s="73"/>
      <c r="AB545" s="73"/>
      <c r="AC545" s="73"/>
    </row>
    <row r="546" spans="1:29" ht="12.75">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c r="Z546" s="73"/>
      <c r="AA546" s="73"/>
      <c r="AB546" s="73"/>
      <c r="AC546" s="73"/>
    </row>
    <row r="547" spans="1:29" ht="12.75">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c r="Z547" s="73"/>
      <c r="AA547" s="73"/>
      <c r="AB547" s="73"/>
      <c r="AC547" s="73"/>
    </row>
    <row r="548" spans="1:29" ht="12.75">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c r="Z548" s="73"/>
      <c r="AA548" s="73"/>
      <c r="AB548" s="73"/>
      <c r="AC548" s="73"/>
    </row>
    <row r="549" spans="1:29" ht="12.75">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c r="Z549" s="73"/>
      <c r="AA549" s="73"/>
      <c r="AB549" s="73"/>
      <c r="AC549" s="73"/>
    </row>
    <row r="550" spans="1:29" ht="12.75">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c r="Z550" s="73"/>
      <c r="AA550" s="73"/>
      <c r="AB550" s="73"/>
      <c r="AC550" s="73"/>
    </row>
    <row r="551" spans="1:29" ht="12.75">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c r="Z551" s="73"/>
      <c r="AA551" s="73"/>
      <c r="AB551" s="73"/>
      <c r="AC551" s="73"/>
    </row>
    <row r="552" spans="1:29" ht="12.75">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c r="Z552" s="73"/>
      <c r="AA552" s="73"/>
      <c r="AB552" s="73"/>
      <c r="AC552" s="73"/>
    </row>
    <row r="553" spans="1:29" ht="12.75">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c r="Z553" s="73"/>
      <c r="AA553" s="73"/>
      <c r="AB553" s="73"/>
      <c r="AC553" s="73"/>
    </row>
    <row r="554" spans="1:29" ht="12.75">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c r="Z554" s="73"/>
      <c r="AA554" s="73"/>
      <c r="AB554" s="73"/>
      <c r="AC554" s="73"/>
    </row>
    <row r="555" spans="1:29" ht="12.75">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c r="Z555" s="73"/>
      <c r="AA555" s="73"/>
      <c r="AB555" s="73"/>
      <c r="AC555" s="73"/>
    </row>
    <row r="556" spans="1:29" ht="12.75">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c r="Z556" s="73"/>
      <c r="AA556" s="73"/>
      <c r="AB556" s="73"/>
      <c r="AC556" s="73"/>
    </row>
    <row r="557" spans="1:29" ht="12.75">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c r="Z557" s="73"/>
      <c r="AA557" s="73"/>
      <c r="AB557" s="73"/>
      <c r="AC557" s="73"/>
    </row>
    <row r="558" spans="1:29" ht="12.75">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c r="Z558" s="73"/>
      <c r="AA558" s="73"/>
      <c r="AB558" s="73"/>
      <c r="AC558" s="73"/>
    </row>
    <row r="559" spans="1:29" ht="12.75">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c r="Z559" s="73"/>
      <c r="AA559" s="73"/>
      <c r="AB559" s="73"/>
      <c r="AC559" s="73"/>
    </row>
    <row r="560" spans="1:29" ht="12.75">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c r="Z560" s="73"/>
      <c r="AA560" s="73"/>
      <c r="AB560" s="73"/>
      <c r="AC560" s="73"/>
    </row>
    <row r="561" spans="1:29" ht="12.75">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c r="Z561" s="73"/>
      <c r="AA561" s="73"/>
      <c r="AB561" s="73"/>
      <c r="AC561" s="73"/>
    </row>
    <row r="562" spans="1:29" ht="12.75">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c r="Z562" s="73"/>
      <c r="AA562" s="73"/>
      <c r="AB562" s="73"/>
      <c r="AC562" s="73"/>
    </row>
    <row r="563" spans="1:29" ht="12.75">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c r="Z563" s="73"/>
      <c r="AA563" s="73"/>
      <c r="AB563" s="73"/>
      <c r="AC563" s="73"/>
    </row>
    <row r="564" spans="1:29" ht="12.75">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c r="Z564" s="73"/>
      <c r="AA564" s="73"/>
      <c r="AB564" s="73"/>
      <c r="AC564" s="73"/>
    </row>
    <row r="565" spans="1:29" ht="12.75">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c r="Z565" s="73"/>
      <c r="AA565" s="73"/>
      <c r="AB565" s="73"/>
      <c r="AC565" s="73"/>
    </row>
    <row r="566" spans="1:29" ht="12.75">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c r="Z566" s="73"/>
      <c r="AA566" s="73"/>
      <c r="AB566" s="73"/>
      <c r="AC566" s="73"/>
    </row>
    <row r="567" spans="1:29" ht="12.75">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c r="Z567" s="73"/>
      <c r="AA567" s="73"/>
      <c r="AB567" s="73"/>
      <c r="AC567" s="73"/>
    </row>
    <row r="568" spans="1:29" ht="12.75">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c r="Z568" s="73"/>
      <c r="AA568" s="73"/>
      <c r="AB568" s="73"/>
      <c r="AC568" s="73"/>
    </row>
    <row r="569" spans="1:29" ht="12.75">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c r="Z569" s="73"/>
      <c r="AA569" s="73"/>
      <c r="AB569" s="73"/>
      <c r="AC569" s="73"/>
    </row>
    <row r="570" spans="1:29" ht="12.75">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c r="Z570" s="73"/>
      <c r="AA570" s="73"/>
      <c r="AB570" s="73"/>
      <c r="AC570" s="73"/>
    </row>
    <row r="571" spans="1:29" ht="12.75">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c r="Z571" s="73"/>
      <c r="AA571" s="73"/>
      <c r="AB571" s="73"/>
      <c r="AC571" s="73"/>
    </row>
    <row r="572" spans="1:29" ht="12.75">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c r="Z572" s="73"/>
      <c r="AA572" s="73"/>
      <c r="AB572" s="73"/>
      <c r="AC572" s="73"/>
    </row>
    <row r="573" spans="1:29" ht="12.75">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c r="Z573" s="73"/>
      <c r="AA573" s="73"/>
      <c r="AB573" s="73"/>
      <c r="AC573" s="73"/>
    </row>
    <row r="574" spans="1:29" ht="12.75">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c r="Z574" s="73"/>
      <c r="AA574" s="73"/>
      <c r="AB574" s="73"/>
      <c r="AC574" s="73"/>
    </row>
    <row r="575" spans="1:29" ht="12.75">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c r="Z575" s="73"/>
      <c r="AA575" s="73"/>
      <c r="AB575" s="73"/>
      <c r="AC575" s="73"/>
    </row>
    <row r="576" spans="1:29" ht="12.75">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c r="Z576" s="73"/>
      <c r="AA576" s="73"/>
      <c r="AB576" s="73"/>
      <c r="AC576" s="73"/>
    </row>
    <row r="577" spans="1:29" ht="12.75">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c r="Z577" s="73"/>
      <c r="AA577" s="73"/>
      <c r="AB577" s="73"/>
      <c r="AC577" s="73"/>
    </row>
    <row r="578" spans="1:29" ht="12.75">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c r="Z578" s="73"/>
      <c r="AA578" s="73"/>
      <c r="AB578" s="73"/>
      <c r="AC578" s="73"/>
    </row>
    <row r="579" spans="1:29" ht="12.75">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c r="Z579" s="73"/>
      <c r="AA579" s="73"/>
      <c r="AB579" s="73"/>
      <c r="AC579" s="73"/>
    </row>
    <row r="580" spans="1:29" ht="12.75">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c r="Z580" s="73"/>
      <c r="AA580" s="73"/>
      <c r="AB580" s="73"/>
      <c r="AC580" s="73"/>
    </row>
    <row r="581" spans="1:29" ht="12.75">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c r="Z581" s="73"/>
      <c r="AA581" s="73"/>
      <c r="AB581" s="73"/>
      <c r="AC581" s="73"/>
    </row>
    <row r="582" spans="1:29" ht="12.75">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c r="Z582" s="73"/>
      <c r="AA582" s="73"/>
      <c r="AB582" s="73"/>
      <c r="AC582" s="73"/>
    </row>
    <row r="583" spans="1:29" ht="12.75">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c r="Z583" s="73"/>
      <c r="AA583" s="73"/>
      <c r="AB583" s="73"/>
      <c r="AC583" s="73"/>
    </row>
    <row r="584" spans="1:29" ht="12.75">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c r="Z584" s="73"/>
      <c r="AA584" s="73"/>
      <c r="AB584" s="73"/>
      <c r="AC584" s="73"/>
    </row>
    <row r="585" spans="1:29" ht="12.75">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c r="Z585" s="73"/>
      <c r="AA585" s="73"/>
      <c r="AB585" s="73"/>
      <c r="AC585" s="73"/>
    </row>
    <row r="586" spans="1:29" ht="12.75">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c r="Z586" s="73"/>
      <c r="AA586" s="73"/>
      <c r="AB586" s="73"/>
      <c r="AC586" s="73"/>
    </row>
    <row r="587" spans="1:29" ht="12.75">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c r="Z587" s="73"/>
      <c r="AA587" s="73"/>
      <c r="AB587" s="73"/>
      <c r="AC587" s="73"/>
    </row>
    <row r="588" spans="1:29" ht="12.75">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c r="Z588" s="73"/>
      <c r="AA588" s="73"/>
      <c r="AB588" s="73"/>
      <c r="AC588" s="73"/>
    </row>
    <row r="589" spans="1:29" ht="12.75">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c r="Z589" s="73"/>
      <c r="AA589" s="73"/>
      <c r="AB589" s="73"/>
      <c r="AC589" s="73"/>
    </row>
    <row r="590" spans="1:29" ht="12.75">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c r="Z590" s="73"/>
      <c r="AA590" s="73"/>
      <c r="AB590" s="73"/>
      <c r="AC590" s="73"/>
    </row>
    <row r="591" spans="1:29" ht="12.75">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c r="Z591" s="73"/>
      <c r="AA591" s="73"/>
      <c r="AB591" s="73"/>
      <c r="AC591" s="73"/>
    </row>
    <row r="592" spans="1:29" ht="12.75">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c r="Z592" s="73"/>
      <c r="AA592" s="73"/>
      <c r="AB592" s="73"/>
      <c r="AC592" s="73"/>
    </row>
    <row r="593" spans="1:29" ht="12.75">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c r="Z593" s="73"/>
      <c r="AA593" s="73"/>
      <c r="AB593" s="73"/>
      <c r="AC593" s="73"/>
    </row>
    <row r="594" spans="1:29" ht="12.75">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c r="Z594" s="73"/>
      <c r="AA594" s="73"/>
      <c r="AB594" s="73"/>
      <c r="AC594" s="73"/>
    </row>
    <row r="595" spans="1:29" ht="12.75">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c r="Z595" s="73"/>
      <c r="AA595" s="73"/>
      <c r="AB595" s="73"/>
      <c r="AC595" s="73"/>
    </row>
    <row r="596" spans="1:29" ht="12.75">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c r="Z596" s="73"/>
      <c r="AA596" s="73"/>
      <c r="AB596" s="73"/>
      <c r="AC596" s="73"/>
    </row>
    <row r="597" spans="1:29" ht="12.75">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c r="Z597" s="73"/>
      <c r="AA597" s="73"/>
      <c r="AB597" s="73"/>
      <c r="AC597" s="73"/>
    </row>
    <row r="598" spans="1:29" ht="12.75">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c r="Z598" s="73"/>
      <c r="AA598" s="73"/>
      <c r="AB598" s="73"/>
      <c r="AC598" s="73"/>
    </row>
    <row r="599" spans="1:29" ht="12.75">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c r="Z599" s="73"/>
      <c r="AA599" s="73"/>
      <c r="AB599" s="73"/>
      <c r="AC599" s="73"/>
    </row>
    <row r="600" spans="1:29" ht="12.75">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c r="Z600" s="73"/>
      <c r="AA600" s="73"/>
      <c r="AB600" s="73"/>
      <c r="AC600" s="73"/>
    </row>
    <row r="601" spans="1:29" ht="12.75">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c r="Z601" s="73"/>
      <c r="AA601" s="73"/>
      <c r="AB601" s="73"/>
      <c r="AC601" s="73"/>
    </row>
    <row r="602" spans="1:29" ht="12.75">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c r="Z602" s="73"/>
      <c r="AA602" s="73"/>
      <c r="AB602" s="73"/>
      <c r="AC602" s="73"/>
    </row>
    <row r="603" spans="1:29" ht="12.75">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c r="Z603" s="73"/>
      <c r="AA603" s="73"/>
      <c r="AB603" s="73"/>
      <c r="AC603" s="73"/>
    </row>
    <row r="604" spans="1:29" ht="12.75">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c r="Z604" s="73"/>
      <c r="AA604" s="73"/>
      <c r="AB604" s="73"/>
      <c r="AC604" s="73"/>
    </row>
    <row r="605" spans="1:29" ht="12.75">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c r="Z605" s="73"/>
      <c r="AA605" s="73"/>
      <c r="AB605" s="73"/>
      <c r="AC605" s="73"/>
    </row>
    <row r="606" spans="1:29" ht="12.75">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c r="Z606" s="73"/>
      <c r="AA606" s="73"/>
      <c r="AB606" s="73"/>
      <c r="AC606" s="73"/>
    </row>
    <row r="607" spans="1:29" ht="12.75">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c r="Z607" s="73"/>
      <c r="AA607" s="73"/>
      <c r="AB607" s="73"/>
      <c r="AC607" s="73"/>
    </row>
    <row r="608" spans="1:29" ht="12.75">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c r="Z608" s="73"/>
      <c r="AA608" s="73"/>
      <c r="AB608" s="73"/>
      <c r="AC608" s="73"/>
    </row>
    <row r="609" spans="1:29" ht="12.75">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c r="Z609" s="73"/>
      <c r="AA609" s="73"/>
      <c r="AB609" s="73"/>
      <c r="AC609" s="73"/>
    </row>
    <row r="610" spans="1:29" ht="12.75">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c r="Z610" s="73"/>
      <c r="AA610" s="73"/>
      <c r="AB610" s="73"/>
      <c r="AC610" s="73"/>
    </row>
    <row r="611" spans="1:29" ht="12.75">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c r="Z611" s="73"/>
      <c r="AA611" s="73"/>
      <c r="AB611" s="73"/>
      <c r="AC611" s="73"/>
    </row>
    <row r="612" spans="1:29" ht="12.75">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c r="Z612" s="73"/>
      <c r="AA612" s="73"/>
      <c r="AB612" s="73"/>
      <c r="AC612" s="73"/>
    </row>
    <row r="613" spans="1:29" ht="12.75">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c r="Z613" s="73"/>
      <c r="AA613" s="73"/>
      <c r="AB613" s="73"/>
      <c r="AC613" s="73"/>
    </row>
    <row r="614" spans="1:29" ht="12.75">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c r="Z614" s="73"/>
      <c r="AA614" s="73"/>
      <c r="AB614" s="73"/>
      <c r="AC614" s="73"/>
    </row>
    <row r="615" spans="1:29" ht="12.75">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c r="Z615" s="73"/>
      <c r="AA615" s="73"/>
      <c r="AB615" s="73"/>
      <c r="AC615" s="73"/>
    </row>
    <row r="616" spans="1:29" ht="12.75">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c r="Z616" s="73"/>
      <c r="AA616" s="73"/>
      <c r="AB616" s="73"/>
      <c r="AC616" s="73"/>
    </row>
    <row r="617" spans="1:29" ht="12.75">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c r="Z617" s="73"/>
      <c r="AA617" s="73"/>
      <c r="AB617" s="73"/>
      <c r="AC617" s="73"/>
    </row>
    <row r="618" spans="1:29" ht="12.75">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c r="Z618" s="73"/>
      <c r="AA618" s="73"/>
      <c r="AB618" s="73"/>
      <c r="AC618" s="73"/>
    </row>
    <row r="619" spans="1:29" ht="12.75">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c r="Z619" s="73"/>
      <c r="AA619" s="73"/>
      <c r="AB619" s="73"/>
      <c r="AC619" s="73"/>
    </row>
    <row r="620" spans="1:29" ht="12.75">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c r="Z620" s="73"/>
      <c r="AA620" s="73"/>
      <c r="AB620" s="73"/>
      <c r="AC620" s="73"/>
    </row>
    <row r="621" spans="1:29" ht="12.75">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c r="Z621" s="73"/>
      <c r="AA621" s="73"/>
      <c r="AB621" s="73"/>
      <c r="AC621" s="73"/>
    </row>
    <row r="622" spans="1:29" ht="12.75">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c r="Z622" s="73"/>
      <c r="AA622" s="73"/>
      <c r="AB622" s="73"/>
      <c r="AC622" s="73"/>
    </row>
    <row r="623" spans="1:29" ht="12.75">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c r="Z623" s="73"/>
      <c r="AA623" s="73"/>
      <c r="AB623" s="73"/>
      <c r="AC623" s="73"/>
    </row>
    <row r="624" spans="1:29" ht="12.75">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c r="Z624" s="73"/>
      <c r="AA624" s="73"/>
      <c r="AB624" s="73"/>
      <c r="AC624" s="73"/>
    </row>
    <row r="625" spans="1:29" ht="12.75">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c r="Z625" s="73"/>
      <c r="AA625" s="73"/>
      <c r="AB625" s="73"/>
      <c r="AC625" s="73"/>
    </row>
    <row r="626" spans="1:29" ht="12.75">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c r="Z626" s="73"/>
      <c r="AA626" s="73"/>
      <c r="AB626" s="73"/>
      <c r="AC626" s="73"/>
    </row>
    <row r="627" spans="1:29" ht="12.75">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c r="Z627" s="73"/>
      <c r="AA627" s="73"/>
      <c r="AB627" s="73"/>
      <c r="AC627" s="73"/>
    </row>
    <row r="628" spans="1:29" ht="12.75">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c r="Z628" s="73"/>
      <c r="AA628" s="73"/>
      <c r="AB628" s="73"/>
      <c r="AC628" s="73"/>
    </row>
    <row r="629" spans="1:29" ht="12.75">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c r="Z629" s="73"/>
      <c r="AA629" s="73"/>
      <c r="AB629" s="73"/>
      <c r="AC629" s="73"/>
    </row>
    <row r="630" spans="1:29" ht="12.75">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c r="Z630" s="73"/>
      <c r="AA630" s="73"/>
      <c r="AB630" s="73"/>
      <c r="AC630" s="73"/>
    </row>
    <row r="631" spans="1:29" ht="12.75">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c r="Z631" s="73"/>
      <c r="AA631" s="73"/>
      <c r="AB631" s="73"/>
      <c r="AC631" s="73"/>
    </row>
    <row r="632" spans="1:29" ht="12.75">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c r="Z632" s="73"/>
      <c r="AA632" s="73"/>
      <c r="AB632" s="73"/>
      <c r="AC632" s="73"/>
    </row>
    <row r="633" spans="1:29" ht="12.75">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c r="Z633" s="73"/>
      <c r="AA633" s="73"/>
      <c r="AB633" s="73"/>
      <c r="AC633" s="73"/>
    </row>
    <row r="634" spans="1:29" ht="12.75">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c r="Z634" s="73"/>
      <c r="AA634" s="73"/>
      <c r="AB634" s="73"/>
      <c r="AC634" s="73"/>
    </row>
    <row r="635" spans="1:29" ht="12.75">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c r="Z635" s="73"/>
      <c r="AA635" s="73"/>
      <c r="AB635" s="73"/>
      <c r="AC635" s="73"/>
    </row>
    <row r="636" spans="1:29" ht="12.75">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c r="Z636" s="73"/>
      <c r="AA636" s="73"/>
      <c r="AB636" s="73"/>
      <c r="AC636" s="73"/>
    </row>
    <row r="637" spans="1:29" ht="12.75">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c r="Z637" s="73"/>
      <c r="AA637" s="73"/>
      <c r="AB637" s="73"/>
      <c r="AC637" s="73"/>
    </row>
    <row r="638" spans="1:29" ht="12.75">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c r="Z638" s="73"/>
      <c r="AA638" s="73"/>
      <c r="AB638" s="73"/>
      <c r="AC638" s="73"/>
    </row>
    <row r="639" spans="1:29" ht="12.75">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c r="Z639" s="73"/>
      <c r="AA639" s="73"/>
      <c r="AB639" s="73"/>
      <c r="AC639" s="73"/>
    </row>
    <row r="640" spans="1:29" ht="12.75">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c r="Z640" s="73"/>
      <c r="AA640" s="73"/>
      <c r="AB640" s="73"/>
      <c r="AC640" s="73"/>
    </row>
    <row r="641" spans="1:29" ht="12.75">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c r="Z641" s="73"/>
      <c r="AA641" s="73"/>
      <c r="AB641" s="73"/>
      <c r="AC641" s="73"/>
    </row>
    <row r="642" spans="1:29" ht="12.75">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c r="Z642" s="73"/>
      <c r="AA642" s="73"/>
      <c r="AB642" s="73"/>
      <c r="AC642" s="73"/>
    </row>
    <row r="643" spans="1:29" ht="12.75">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c r="Z643" s="73"/>
      <c r="AA643" s="73"/>
      <c r="AB643" s="73"/>
      <c r="AC643" s="73"/>
    </row>
    <row r="644" spans="1:29" ht="12.75">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c r="Z644" s="73"/>
      <c r="AA644" s="73"/>
      <c r="AB644" s="73"/>
      <c r="AC644" s="73"/>
    </row>
    <row r="645" spans="1:29" ht="12.75">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c r="Z645" s="73"/>
      <c r="AA645" s="73"/>
      <c r="AB645" s="73"/>
      <c r="AC645" s="73"/>
    </row>
    <row r="646" spans="1:29" ht="12.75">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c r="Z646" s="73"/>
      <c r="AA646" s="73"/>
      <c r="AB646" s="73"/>
      <c r="AC646" s="73"/>
    </row>
    <row r="647" spans="1:29" ht="12.75">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row>
    <row r="648" spans="1:29" ht="12.75">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c r="Z648" s="73"/>
      <c r="AA648" s="73"/>
      <c r="AB648" s="73"/>
      <c r="AC648" s="73"/>
    </row>
    <row r="649" spans="1:29" ht="12.75">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c r="Z649" s="73"/>
      <c r="AA649" s="73"/>
      <c r="AB649" s="73"/>
      <c r="AC649" s="73"/>
    </row>
    <row r="650" spans="1:29" ht="12.75">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c r="Z650" s="73"/>
      <c r="AA650" s="73"/>
      <c r="AB650" s="73"/>
      <c r="AC650" s="73"/>
    </row>
    <row r="651" spans="1:29" ht="12.75">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c r="Z651" s="73"/>
      <c r="AA651" s="73"/>
      <c r="AB651" s="73"/>
      <c r="AC651" s="73"/>
    </row>
    <row r="652" spans="1:29" ht="12.75">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c r="Z652" s="73"/>
      <c r="AA652" s="73"/>
      <c r="AB652" s="73"/>
      <c r="AC652" s="73"/>
    </row>
    <row r="653" spans="1:29" ht="12.75">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c r="Z653" s="73"/>
      <c r="AA653" s="73"/>
      <c r="AB653" s="73"/>
      <c r="AC653" s="73"/>
    </row>
    <row r="654" spans="1:29" ht="12.75">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c r="Z654" s="73"/>
      <c r="AA654" s="73"/>
      <c r="AB654" s="73"/>
      <c r="AC654" s="73"/>
    </row>
    <row r="655" spans="1:29" ht="12.75">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c r="Z655" s="73"/>
      <c r="AA655" s="73"/>
      <c r="AB655" s="73"/>
      <c r="AC655" s="73"/>
    </row>
    <row r="656" spans="1:29" ht="12.75">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c r="Z656" s="73"/>
      <c r="AA656" s="73"/>
      <c r="AB656" s="73"/>
      <c r="AC656" s="73"/>
    </row>
    <row r="657" spans="1:29" ht="12.75">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c r="Z657" s="73"/>
      <c r="AA657" s="73"/>
      <c r="AB657" s="73"/>
      <c r="AC657" s="73"/>
    </row>
    <row r="658" spans="1:29" ht="12.75">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c r="Z658" s="73"/>
      <c r="AA658" s="73"/>
      <c r="AB658" s="73"/>
      <c r="AC658" s="73"/>
    </row>
    <row r="659" spans="1:29" ht="12.75">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c r="Z659" s="73"/>
      <c r="AA659" s="73"/>
      <c r="AB659" s="73"/>
      <c r="AC659" s="73"/>
    </row>
    <row r="660" spans="1:29" ht="12.75">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c r="Z660" s="73"/>
      <c r="AA660" s="73"/>
      <c r="AB660" s="73"/>
      <c r="AC660" s="73"/>
    </row>
    <row r="661" spans="1:29" ht="12.75">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c r="Z661" s="73"/>
      <c r="AA661" s="73"/>
      <c r="AB661" s="73"/>
      <c r="AC661" s="73"/>
    </row>
    <row r="662" spans="1:29" ht="12.75">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c r="Z662" s="73"/>
      <c r="AA662" s="73"/>
      <c r="AB662" s="73"/>
      <c r="AC662" s="73"/>
    </row>
    <row r="663" spans="1:29" ht="12.75">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c r="Z663" s="73"/>
      <c r="AA663" s="73"/>
      <c r="AB663" s="73"/>
      <c r="AC663" s="73"/>
    </row>
    <row r="664" spans="1:29" ht="12.75">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c r="Z664" s="73"/>
      <c r="AA664" s="73"/>
      <c r="AB664" s="73"/>
      <c r="AC664" s="73"/>
    </row>
    <row r="665" spans="1:29" ht="12.75">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c r="Z665" s="73"/>
      <c r="AA665" s="73"/>
      <c r="AB665" s="73"/>
      <c r="AC665" s="73"/>
    </row>
    <row r="666" spans="1:29" ht="12.75">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c r="Z666" s="73"/>
      <c r="AA666" s="73"/>
      <c r="AB666" s="73"/>
      <c r="AC666" s="73"/>
    </row>
    <row r="667" spans="1:29" ht="12.75">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c r="Z667" s="73"/>
      <c r="AA667" s="73"/>
      <c r="AB667" s="73"/>
      <c r="AC667" s="73"/>
    </row>
    <row r="668" spans="1:29" ht="12.75">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c r="Z668" s="73"/>
      <c r="AA668" s="73"/>
      <c r="AB668" s="73"/>
      <c r="AC668" s="73"/>
    </row>
    <row r="669" spans="1:29" ht="12.75">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c r="Z669" s="73"/>
      <c r="AA669" s="73"/>
      <c r="AB669" s="73"/>
      <c r="AC669" s="73"/>
    </row>
    <row r="670" spans="1:29" ht="12.75">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c r="Z670" s="73"/>
      <c r="AA670" s="73"/>
      <c r="AB670" s="73"/>
      <c r="AC670" s="73"/>
    </row>
    <row r="671" spans="1:29" ht="12.75">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c r="Z671" s="73"/>
      <c r="AA671" s="73"/>
      <c r="AB671" s="73"/>
      <c r="AC671" s="73"/>
    </row>
    <row r="672" spans="1:29" ht="12.75">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c r="Z672" s="73"/>
      <c r="AA672" s="73"/>
      <c r="AB672" s="73"/>
      <c r="AC672" s="73"/>
    </row>
    <row r="673" spans="1:29" ht="12.75">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c r="Z673" s="73"/>
      <c r="AA673" s="73"/>
      <c r="AB673" s="73"/>
      <c r="AC673" s="73"/>
    </row>
    <row r="674" spans="1:29" ht="12.75">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c r="Z674" s="73"/>
      <c r="AA674" s="73"/>
      <c r="AB674" s="73"/>
      <c r="AC674" s="73"/>
    </row>
    <row r="675" spans="1:29" ht="12.75">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c r="Z675" s="73"/>
      <c r="AA675" s="73"/>
      <c r="AB675" s="73"/>
      <c r="AC675" s="73"/>
    </row>
    <row r="676" spans="1:29" ht="12.75">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c r="Z676" s="73"/>
      <c r="AA676" s="73"/>
      <c r="AB676" s="73"/>
      <c r="AC676" s="73"/>
    </row>
    <row r="677" spans="1:29" ht="12.75">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c r="Z677" s="73"/>
      <c r="AA677" s="73"/>
      <c r="AB677" s="73"/>
      <c r="AC677" s="73"/>
    </row>
    <row r="678" spans="1:29" ht="12.75">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c r="Z678" s="73"/>
      <c r="AA678" s="73"/>
      <c r="AB678" s="73"/>
      <c r="AC678" s="73"/>
    </row>
    <row r="679" spans="1:29" ht="12.75">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c r="Z679" s="73"/>
      <c r="AA679" s="73"/>
      <c r="AB679" s="73"/>
      <c r="AC679" s="73"/>
    </row>
    <row r="680" spans="1:29" ht="12.75">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c r="Z680" s="73"/>
      <c r="AA680" s="73"/>
      <c r="AB680" s="73"/>
      <c r="AC680" s="73"/>
    </row>
    <row r="681" spans="1:29" ht="12.75">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row>
    <row r="682" spans="1:29" ht="12.75">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c r="Z682" s="73"/>
      <c r="AA682" s="73"/>
      <c r="AB682" s="73"/>
      <c r="AC682" s="73"/>
    </row>
    <row r="683" spans="1:29" ht="12.75">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c r="Z683" s="73"/>
      <c r="AA683" s="73"/>
      <c r="AB683" s="73"/>
      <c r="AC683" s="73"/>
    </row>
    <row r="684" spans="1:29" ht="12.75">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c r="Z684" s="73"/>
      <c r="AA684" s="73"/>
      <c r="AB684" s="73"/>
      <c r="AC684" s="73"/>
    </row>
    <row r="685" spans="1:29" ht="12.75">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c r="Z685" s="73"/>
      <c r="AA685" s="73"/>
      <c r="AB685" s="73"/>
      <c r="AC685" s="73"/>
    </row>
    <row r="686" spans="1:29" ht="12.75">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c r="Z686" s="73"/>
      <c r="AA686" s="73"/>
      <c r="AB686" s="73"/>
      <c r="AC686" s="73"/>
    </row>
    <row r="687" spans="1:29" ht="12.75">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c r="Z687" s="73"/>
      <c r="AA687" s="73"/>
      <c r="AB687" s="73"/>
      <c r="AC687" s="73"/>
    </row>
    <row r="688" spans="1:29" ht="12.75">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c r="Z688" s="73"/>
      <c r="AA688" s="73"/>
      <c r="AB688" s="73"/>
      <c r="AC688" s="73"/>
    </row>
    <row r="689" spans="1:29" ht="12.75">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c r="Z689" s="73"/>
      <c r="AA689" s="73"/>
      <c r="AB689" s="73"/>
      <c r="AC689" s="73"/>
    </row>
    <row r="690" spans="1:29" ht="12.75">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c r="Z690" s="73"/>
      <c r="AA690" s="73"/>
      <c r="AB690" s="73"/>
      <c r="AC690" s="73"/>
    </row>
    <row r="691" spans="1:29" ht="12.75">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c r="Z691" s="73"/>
      <c r="AA691" s="73"/>
      <c r="AB691" s="73"/>
      <c r="AC691" s="73"/>
    </row>
    <row r="692" spans="1:29" ht="12.75">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c r="Z692" s="73"/>
      <c r="AA692" s="73"/>
      <c r="AB692" s="73"/>
      <c r="AC692" s="73"/>
    </row>
    <row r="693" spans="1:29" ht="12.75">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c r="Z693" s="73"/>
      <c r="AA693" s="73"/>
      <c r="AB693" s="73"/>
      <c r="AC693" s="73"/>
    </row>
    <row r="694" spans="1:29" ht="12.75">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c r="Z694" s="73"/>
      <c r="AA694" s="73"/>
      <c r="AB694" s="73"/>
      <c r="AC694" s="73"/>
    </row>
    <row r="695" spans="1:29" ht="12.75">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c r="Z695" s="73"/>
      <c r="AA695" s="73"/>
      <c r="AB695" s="73"/>
      <c r="AC695" s="73"/>
    </row>
    <row r="696" spans="1:29" ht="12.75">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c r="Z696" s="73"/>
      <c r="AA696" s="73"/>
      <c r="AB696" s="73"/>
      <c r="AC696" s="73"/>
    </row>
    <row r="697" spans="1:29" ht="12.75">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c r="Z697" s="73"/>
      <c r="AA697" s="73"/>
      <c r="AB697" s="73"/>
      <c r="AC697" s="73"/>
    </row>
    <row r="698" spans="1:29" ht="12.75">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c r="Z698" s="73"/>
      <c r="AA698" s="73"/>
      <c r="AB698" s="73"/>
      <c r="AC698" s="73"/>
    </row>
    <row r="699" spans="1:29" ht="12.75">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c r="Z699" s="73"/>
      <c r="AA699" s="73"/>
      <c r="AB699" s="73"/>
      <c r="AC699" s="73"/>
    </row>
    <row r="700" spans="1:29" ht="12.75">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c r="Z700" s="73"/>
      <c r="AA700" s="73"/>
      <c r="AB700" s="73"/>
      <c r="AC700" s="73"/>
    </row>
    <row r="701" spans="1:29" ht="12.75">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c r="Z701" s="73"/>
      <c r="AA701" s="73"/>
      <c r="AB701" s="73"/>
      <c r="AC701" s="73"/>
    </row>
    <row r="702" spans="1:29" ht="12.75">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c r="Z702" s="73"/>
      <c r="AA702" s="73"/>
      <c r="AB702" s="73"/>
      <c r="AC702" s="73"/>
    </row>
    <row r="703" spans="1:29" ht="12.75">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c r="Z703" s="73"/>
      <c r="AA703" s="73"/>
      <c r="AB703" s="73"/>
      <c r="AC703" s="73"/>
    </row>
    <row r="704" spans="1:29" ht="12.75">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c r="Z704" s="73"/>
      <c r="AA704" s="73"/>
      <c r="AB704" s="73"/>
      <c r="AC704" s="73"/>
    </row>
    <row r="705" spans="1:29" ht="12.75">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c r="Z705" s="73"/>
      <c r="AA705" s="73"/>
      <c r="AB705" s="73"/>
      <c r="AC705" s="73"/>
    </row>
    <row r="706" spans="1:29" ht="12.75">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c r="Z706" s="73"/>
      <c r="AA706" s="73"/>
      <c r="AB706" s="73"/>
      <c r="AC706" s="73"/>
    </row>
    <row r="707" spans="1:29" ht="12.75">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c r="Z707" s="73"/>
      <c r="AA707" s="73"/>
      <c r="AB707" s="73"/>
      <c r="AC707" s="73"/>
    </row>
    <row r="708" spans="1:29" ht="12.75">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c r="Z708" s="73"/>
      <c r="AA708" s="73"/>
      <c r="AB708" s="73"/>
      <c r="AC708" s="73"/>
    </row>
    <row r="709" spans="1:29" ht="12.75">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c r="Z709" s="73"/>
      <c r="AA709" s="73"/>
      <c r="AB709" s="73"/>
      <c r="AC709" s="73"/>
    </row>
    <row r="710" spans="1:29" ht="12.75">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c r="Z710" s="73"/>
      <c r="AA710" s="73"/>
      <c r="AB710" s="73"/>
      <c r="AC710" s="73"/>
    </row>
    <row r="711" spans="1:29" ht="12.75">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c r="Z711" s="73"/>
      <c r="AA711" s="73"/>
      <c r="AB711" s="73"/>
      <c r="AC711" s="73"/>
    </row>
    <row r="712" spans="1:29" ht="12.75">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c r="Z712" s="73"/>
      <c r="AA712" s="73"/>
      <c r="AB712" s="73"/>
      <c r="AC712" s="73"/>
    </row>
    <row r="713" spans="1:29" ht="12.75">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c r="Z713" s="73"/>
      <c r="AA713" s="73"/>
      <c r="AB713" s="73"/>
      <c r="AC713" s="73"/>
    </row>
    <row r="714" spans="1:29" ht="12.75">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c r="Z714" s="73"/>
      <c r="AA714" s="73"/>
      <c r="AB714" s="73"/>
      <c r="AC714" s="73"/>
    </row>
    <row r="715" spans="1:29" ht="12.75">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c r="Z715" s="73"/>
      <c r="AA715" s="73"/>
      <c r="AB715" s="73"/>
      <c r="AC715" s="73"/>
    </row>
    <row r="716" spans="1:29" ht="12.75">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c r="Z716" s="73"/>
      <c r="AA716" s="73"/>
      <c r="AB716" s="73"/>
      <c r="AC716" s="73"/>
    </row>
    <row r="717" spans="1:29" ht="12.75">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c r="Z717" s="73"/>
      <c r="AA717" s="73"/>
      <c r="AB717" s="73"/>
      <c r="AC717" s="73"/>
    </row>
    <row r="718" spans="1:29" ht="12.75">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c r="Z718" s="73"/>
      <c r="AA718" s="73"/>
      <c r="AB718" s="73"/>
      <c r="AC718" s="73"/>
    </row>
    <row r="719" spans="1:29" ht="12.75">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c r="Z719" s="73"/>
      <c r="AA719" s="73"/>
      <c r="AB719" s="73"/>
      <c r="AC719" s="73"/>
    </row>
    <row r="720" spans="1:29" ht="12.75">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c r="Z720" s="73"/>
      <c r="AA720" s="73"/>
      <c r="AB720" s="73"/>
      <c r="AC720" s="73"/>
    </row>
    <row r="721" spans="1:29" ht="12.75">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c r="Z721" s="73"/>
      <c r="AA721" s="73"/>
      <c r="AB721" s="73"/>
      <c r="AC721" s="73"/>
    </row>
    <row r="722" spans="1:29" ht="12.75">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c r="Z722" s="73"/>
      <c r="AA722" s="73"/>
      <c r="AB722" s="73"/>
      <c r="AC722" s="73"/>
    </row>
    <row r="723" spans="1:29" ht="12.75">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c r="Z723" s="73"/>
      <c r="AA723" s="73"/>
      <c r="AB723" s="73"/>
      <c r="AC723" s="73"/>
    </row>
    <row r="724" spans="1:29" ht="12.75">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c r="Z724" s="73"/>
      <c r="AA724" s="73"/>
      <c r="AB724" s="73"/>
      <c r="AC724" s="73"/>
    </row>
    <row r="725" spans="1:29" ht="12.75">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c r="Z725" s="73"/>
      <c r="AA725" s="73"/>
      <c r="AB725" s="73"/>
      <c r="AC725" s="73"/>
    </row>
    <row r="726" spans="1:29" ht="12.75">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row>
    <row r="727" spans="1:29" ht="12.75">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c r="Z727" s="73"/>
      <c r="AA727" s="73"/>
      <c r="AB727" s="73"/>
      <c r="AC727" s="73"/>
    </row>
    <row r="728" spans="1:29" ht="12.75">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c r="Z728" s="73"/>
      <c r="AA728" s="73"/>
      <c r="AB728" s="73"/>
      <c r="AC728" s="73"/>
    </row>
    <row r="729" spans="1:29" ht="12.75">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c r="Z729" s="73"/>
      <c r="AA729" s="73"/>
      <c r="AB729" s="73"/>
      <c r="AC729" s="73"/>
    </row>
    <row r="730" spans="1:29" ht="12.75">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c r="Z730" s="73"/>
      <c r="AA730" s="73"/>
      <c r="AB730" s="73"/>
      <c r="AC730" s="73"/>
    </row>
    <row r="731" spans="1:29" ht="12.75">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c r="Z731" s="73"/>
      <c r="AA731" s="73"/>
      <c r="AB731" s="73"/>
      <c r="AC731" s="73"/>
    </row>
    <row r="732" spans="1:29" ht="12.75">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c r="Z732" s="73"/>
      <c r="AA732" s="73"/>
      <c r="AB732" s="73"/>
      <c r="AC732" s="73"/>
    </row>
    <row r="733" spans="1:29" ht="12.75">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c r="Z733" s="73"/>
      <c r="AA733" s="73"/>
      <c r="AB733" s="73"/>
      <c r="AC733" s="73"/>
    </row>
    <row r="734" spans="1:29" ht="12.75">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c r="Z734" s="73"/>
      <c r="AA734" s="73"/>
      <c r="AB734" s="73"/>
      <c r="AC734" s="73"/>
    </row>
    <row r="735" spans="1:29" ht="12.75">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c r="Z735" s="73"/>
      <c r="AA735" s="73"/>
      <c r="AB735" s="73"/>
      <c r="AC735" s="73"/>
    </row>
    <row r="736" spans="1:29" ht="12.75">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c r="Z736" s="73"/>
      <c r="AA736" s="73"/>
      <c r="AB736" s="73"/>
      <c r="AC736" s="73"/>
    </row>
    <row r="737" spans="1:29" ht="12.75">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c r="Z737" s="73"/>
      <c r="AA737" s="73"/>
      <c r="AB737" s="73"/>
      <c r="AC737" s="73"/>
    </row>
    <row r="738" spans="1:29" ht="12.75">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c r="Z738" s="73"/>
      <c r="AA738" s="73"/>
      <c r="AB738" s="73"/>
      <c r="AC738" s="73"/>
    </row>
    <row r="739" spans="1:29" ht="12.75">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c r="Z739" s="73"/>
      <c r="AA739" s="73"/>
      <c r="AB739" s="73"/>
      <c r="AC739" s="73"/>
    </row>
    <row r="740" spans="1:29" ht="12.75">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c r="Z740" s="73"/>
      <c r="AA740" s="73"/>
      <c r="AB740" s="73"/>
      <c r="AC740" s="73"/>
    </row>
    <row r="741" spans="1:29" ht="12.75">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c r="Z741" s="73"/>
      <c r="AA741" s="73"/>
      <c r="AB741" s="73"/>
      <c r="AC741" s="73"/>
    </row>
    <row r="742" spans="1:29" ht="12.75">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c r="Z742" s="73"/>
      <c r="AA742" s="73"/>
      <c r="AB742" s="73"/>
      <c r="AC742" s="73"/>
    </row>
    <row r="743" spans="1:29" ht="12.75">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c r="Z743" s="73"/>
      <c r="AA743" s="73"/>
      <c r="AB743" s="73"/>
      <c r="AC743" s="73"/>
    </row>
    <row r="744" spans="1:29" ht="12.75">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c r="Z744" s="73"/>
      <c r="AA744" s="73"/>
      <c r="AB744" s="73"/>
      <c r="AC744" s="73"/>
    </row>
    <row r="745" spans="1:29" ht="12.75">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c r="Z745" s="73"/>
      <c r="AA745" s="73"/>
      <c r="AB745" s="73"/>
      <c r="AC745" s="73"/>
    </row>
    <row r="746" spans="1:29" ht="12.75">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c r="Z746" s="73"/>
      <c r="AA746" s="73"/>
      <c r="AB746" s="73"/>
      <c r="AC746" s="73"/>
    </row>
    <row r="747" spans="1:29" ht="12.75">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c r="Z747" s="73"/>
      <c r="AA747" s="73"/>
      <c r="AB747" s="73"/>
      <c r="AC747" s="73"/>
    </row>
    <row r="748" spans="1:29" ht="12.75">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c r="Z748" s="73"/>
      <c r="AA748" s="73"/>
      <c r="AB748" s="73"/>
      <c r="AC748" s="73"/>
    </row>
    <row r="749" spans="1:29" ht="12.75">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c r="Z749" s="73"/>
      <c r="AA749" s="73"/>
      <c r="AB749" s="73"/>
      <c r="AC749" s="73"/>
    </row>
    <row r="750" spans="1:29" ht="12.75">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c r="Z750" s="73"/>
      <c r="AA750" s="73"/>
      <c r="AB750" s="73"/>
      <c r="AC750" s="73"/>
    </row>
    <row r="751" spans="1:29" ht="12.75">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c r="Z751" s="73"/>
      <c r="AA751" s="73"/>
      <c r="AB751" s="73"/>
      <c r="AC751" s="73"/>
    </row>
    <row r="752" spans="1:29" ht="12.75">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c r="Z752" s="73"/>
      <c r="AA752" s="73"/>
      <c r="AB752" s="73"/>
      <c r="AC752" s="73"/>
    </row>
    <row r="753" spans="1:29" ht="12.75">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c r="Z753" s="73"/>
      <c r="AA753" s="73"/>
      <c r="AB753" s="73"/>
      <c r="AC753" s="73"/>
    </row>
    <row r="754" spans="1:29" ht="12.75">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c r="Z754" s="73"/>
      <c r="AA754" s="73"/>
      <c r="AB754" s="73"/>
      <c r="AC754" s="73"/>
    </row>
    <row r="755" spans="1:29" ht="12.75">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c r="Z755" s="73"/>
      <c r="AA755" s="73"/>
      <c r="AB755" s="73"/>
      <c r="AC755" s="73"/>
    </row>
    <row r="756" spans="1:29" ht="12.75">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c r="Z756" s="73"/>
      <c r="AA756" s="73"/>
      <c r="AB756" s="73"/>
      <c r="AC756" s="73"/>
    </row>
    <row r="757" spans="1:29" ht="12.75">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c r="Z757" s="73"/>
      <c r="AA757" s="73"/>
      <c r="AB757" s="73"/>
      <c r="AC757" s="73"/>
    </row>
    <row r="758" spans="1:29" ht="12.75">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c r="Z758" s="73"/>
      <c r="AA758" s="73"/>
      <c r="AB758" s="73"/>
      <c r="AC758" s="73"/>
    </row>
    <row r="759" spans="1:29" ht="12.75">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c r="Z759" s="73"/>
      <c r="AA759" s="73"/>
      <c r="AB759" s="73"/>
      <c r="AC759" s="73"/>
    </row>
    <row r="760" spans="1:29" ht="12.75">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c r="Z760" s="73"/>
      <c r="AA760" s="73"/>
      <c r="AB760" s="73"/>
      <c r="AC760" s="73"/>
    </row>
    <row r="761" spans="1:29" ht="12.75">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c r="Z761" s="73"/>
      <c r="AA761" s="73"/>
      <c r="AB761" s="73"/>
      <c r="AC761" s="73"/>
    </row>
    <row r="762" spans="1:29" ht="12.75">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c r="Z762" s="73"/>
      <c r="AA762" s="73"/>
      <c r="AB762" s="73"/>
      <c r="AC762" s="73"/>
    </row>
    <row r="763" spans="1:29" ht="12.75">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c r="Z763" s="73"/>
      <c r="AA763" s="73"/>
      <c r="AB763" s="73"/>
      <c r="AC763" s="73"/>
    </row>
    <row r="764" spans="1:29" ht="12.75">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c r="Z764" s="73"/>
      <c r="AA764" s="73"/>
      <c r="AB764" s="73"/>
      <c r="AC764" s="73"/>
    </row>
    <row r="765" spans="1:29" ht="12.75">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c r="Z765" s="73"/>
      <c r="AA765" s="73"/>
      <c r="AB765" s="73"/>
      <c r="AC765" s="73"/>
    </row>
    <row r="766" spans="1:29" ht="12.75">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c r="Z766" s="73"/>
      <c r="AA766" s="73"/>
      <c r="AB766" s="73"/>
      <c r="AC766" s="73"/>
    </row>
    <row r="767" spans="1:29" ht="12.75">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c r="Z767" s="73"/>
      <c r="AA767" s="73"/>
      <c r="AB767" s="73"/>
      <c r="AC767" s="73"/>
    </row>
    <row r="768" spans="1:29" ht="12.75">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c r="Z768" s="73"/>
      <c r="AA768" s="73"/>
      <c r="AB768" s="73"/>
      <c r="AC768" s="73"/>
    </row>
    <row r="769" spans="1:29" ht="12.75">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c r="Z769" s="73"/>
      <c r="AA769" s="73"/>
      <c r="AB769" s="73"/>
      <c r="AC769" s="73"/>
    </row>
    <row r="770" spans="1:29" ht="12.75">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c r="Z770" s="73"/>
      <c r="AA770" s="73"/>
      <c r="AB770" s="73"/>
      <c r="AC770" s="73"/>
    </row>
    <row r="771" spans="1:29" ht="12.75">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c r="Z771" s="73"/>
      <c r="AA771" s="73"/>
      <c r="AB771" s="73"/>
      <c r="AC771" s="73"/>
    </row>
    <row r="772" spans="1:29" ht="12.75">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c r="Z772" s="73"/>
      <c r="AA772" s="73"/>
      <c r="AB772" s="73"/>
      <c r="AC772" s="73"/>
    </row>
    <row r="773" spans="1:29" ht="12.75">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c r="Z773" s="73"/>
      <c r="AA773" s="73"/>
      <c r="AB773" s="73"/>
      <c r="AC773" s="73"/>
    </row>
    <row r="774" spans="1:29" ht="12.75">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c r="Z774" s="73"/>
      <c r="AA774" s="73"/>
      <c r="AB774" s="73"/>
      <c r="AC774" s="73"/>
    </row>
    <row r="775" spans="1:29" ht="12.75">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c r="Z775" s="73"/>
      <c r="AA775" s="73"/>
      <c r="AB775" s="73"/>
      <c r="AC775" s="73"/>
    </row>
    <row r="776" spans="1:29" ht="12.75">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c r="Z776" s="73"/>
      <c r="AA776" s="73"/>
      <c r="AB776" s="73"/>
      <c r="AC776" s="73"/>
    </row>
    <row r="777" spans="1:29" ht="12.75">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c r="Z777" s="73"/>
      <c r="AA777" s="73"/>
      <c r="AB777" s="73"/>
      <c r="AC777" s="73"/>
    </row>
    <row r="778" spans="1:29" ht="12.75">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c r="Z778" s="73"/>
      <c r="AA778" s="73"/>
      <c r="AB778" s="73"/>
      <c r="AC778" s="73"/>
    </row>
    <row r="779" spans="1:29" ht="12.75">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c r="Z779" s="73"/>
      <c r="AA779" s="73"/>
      <c r="AB779" s="73"/>
      <c r="AC779" s="73"/>
    </row>
    <row r="780" spans="1:29" ht="12.75">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c r="Z780" s="73"/>
      <c r="AA780" s="73"/>
      <c r="AB780" s="73"/>
      <c r="AC780" s="73"/>
    </row>
    <row r="781" spans="1:29" ht="12.75">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c r="Z781" s="73"/>
      <c r="AA781" s="73"/>
      <c r="AB781" s="73"/>
      <c r="AC781" s="73"/>
    </row>
    <row r="782" spans="1:29" ht="12.75">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c r="Z782" s="73"/>
      <c r="AA782" s="73"/>
      <c r="AB782" s="73"/>
      <c r="AC782" s="73"/>
    </row>
    <row r="783" spans="1:29" ht="12.75">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c r="Z783" s="73"/>
      <c r="AA783" s="73"/>
      <c r="AB783" s="73"/>
      <c r="AC783" s="73"/>
    </row>
    <row r="784" spans="1:29" ht="12.75">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c r="Z784" s="73"/>
      <c r="AA784" s="73"/>
      <c r="AB784" s="73"/>
      <c r="AC784" s="73"/>
    </row>
    <row r="785" spans="1:29" ht="12.75">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c r="Z785" s="73"/>
      <c r="AA785" s="73"/>
      <c r="AB785" s="73"/>
      <c r="AC785" s="73"/>
    </row>
    <row r="786" spans="1:29" ht="12.75">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c r="Z786" s="73"/>
      <c r="AA786" s="73"/>
      <c r="AB786" s="73"/>
      <c r="AC786" s="73"/>
    </row>
    <row r="787" spans="1:29" ht="12.75">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c r="Z787" s="73"/>
      <c r="AA787" s="73"/>
      <c r="AB787" s="73"/>
      <c r="AC787" s="73"/>
    </row>
    <row r="788" spans="1:29" ht="12.75">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c r="Z788" s="73"/>
      <c r="AA788" s="73"/>
      <c r="AB788" s="73"/>
      <c r="AC788" s="73"/>
    </row>
    <row r="789" spans="1:29" ht="12.75">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c r="Z789" s="73"/>
      <c r="AA789" s="73"/>
      <c r="AB789" s="73"/>
      <c r="AC789" s="73"/>
    </row>
    <row r="790" spans="1:29" ht="12.75">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c r="Z790" s="73"/>
      <c r="AA790" s="73"/>
      <c r="AB790" s="73"/>
      <c r="AC790" s="73"/>
    </row>
    <row r="791" spans="1:29" ht="12.75">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c r="Z791" s="73"/>
      <c r="AA791" s="73"/>
      <c r="AB791" s="73"/>
      <c r="AC791" s="73"/>
    </row>
    <row r="792" spans="1:29" ht="12.75">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c r="Z792" s="73"/>
      <c r="AA792" s="73"/>
      <c r="AB792" s="73"/>
      <c r="AC792" s="73"/>
    </row>
    <row r="793" spans="1:29" ht="12.75">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c r="Z793" s="73"/>
      <c r="AA793" s="73"/>
      <c r="AB793" s="73"/>
      <c r="AC793" s="73"/>
    </row>
    <row r="794" spans="1:29" ht="12.75">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row>
    <row r="795" spans="1:29" ht="12.75">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c r="Z795" s="73"/>
      <c r="AA795" s="73"/>
      <c r="AB795" s="73"/>
      <c r="AC795" s="73"/>
    </row>
    <row r="796" spans="1:29" ht="12.75">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c r="Z796" s="73"/>
      <c r="AA796" s="73"/>
      <c r="AB796" s="73"/>
      <c r="AC796" s="73"/>
    </row>
    <row r="797" spans="1:29" ht="12.75">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c r="Z797" s="73"/>
      <c r="AA797" s="73"/>
      <c r="AB797" s="73"/>
      <c r="AC797" s="73"/>
    </row>
    <row r="798" spans="1:29" ht="12.75">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c r="Z798" s="73"/>
      <c r="AA798" s="73"/>
      <c r="AB798" s="73"/>
      <c r="AC798" s="73"/>
    </row>
    <row r="799" spans="1:29" ht="12.75">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c r="Z799" s="73"/>
      <c r="AA799" s="73"/>
      <c r="AB799" s="73"/>
      <c r="AC799" s="73"/>
    </row>
    <row r="800" spans="1:29" ht="12.75">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c r="Z800" s="73"/>
      <c r="AA800" s="73"/>
      <c r="AB800" s="73"/>
      <c r="AC800" s="73"/>
    </row>
    <row r="801" spans="1:29" ht="12.75">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c r="Z801" s="73"/>
      <c r="AA801" s="73"/>
      <c r="AB801" s="73"/>
      <c r="AC801" s="73"/>
    </row>
    <row r="802" spans="1:29" ht="12.75">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c r="Z802" s="73"/>
      <c r="AA802" s="73"/>
      <c r="AB802" s="73"/>
      <c r="AC802" s="73"/>
    </row>
    <row r="803" spans="1:29" ht="12.75">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c r="Z803" s="73"/>
      <c r="AA803" s="73"/>
      <c r="AB803" s="73"/>
      <c r="AC803" s="73"/>
    </row>
    <row r="804" spans="1:29" ht="12.75">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c r="Z804" s="73"/>
      <c r="AA804" s="73"/>
      <c r="AB804" s="73"/>
      <c r="AC804" s="73"/>
    </row>
    <row r="805" spans="1:29" ht="12.75">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c r="Z805" s="73"/>
      <c r="AA805" s="73"/>
      <c r="AB805" s="73"/>
      <c r="AC805" s="73"/>
    </row>
    <row r="806" spans="1:29" ht="12.75">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c r="Z806" s="73"/>
      <c r="AA806" s="73"/>
      <c r="AB806" s="73"/>
      <c r="AC806" s="73"/>
    </row>
    <row r="807" spans="1:29" ht="12.75">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c r="Z807" s="73"/>
      <c r="AA807" s="73"/>
      <c r="AB807" s="73"/>
      <c r="AC807" s="73"/>
    </row>
    <row r="808" spans="1:29" ht="12.75">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c r="Z808" s="73"/>
      <c r="AA808" s="73"/>
      <c r="AB808" s="73"/>
      <c r="AC808" s="73"/>
    </row>
    <row r="809" spans="1:29" ht="12.75">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c r="Z809" s="73"/>
      <c r="AA809" s="73"/>
      <c r="AB809" s="73"/>
      <c r="AC809" s="73"/>
    </row>
    <row r="810" spans="1:29" ht="12.75">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c r="Z810" s="73"/>
      <c r="AA810" s="73"/>
      <c r="AB810" s="73"/>
      <c r="AC810" s="73"/>
    </row>
    <row r="811" spans="1:29" ht="12.75">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c r="Z811" s="73"/>
      <c r="AA811" s="73"/>
      <c r="AB811" s="73"/>
      <c r="AC811" s="73"/>
    </row>
    <row r="812" spans="1:29" ht="12.75">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c r="Z812" s="73"/>
      <c r="AA812" s="73"/>
      <c r="AB812" s="73"/>
      <c r="AC812" s="73"/>
    </row>
    <row r="813" spans="1:29" ht="12.75">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c r="Z813" s="73"/>
      <c r="AA813" s="73"/>
      <c r="AB813" s="73"/>
      <c r="AC813" s="73"/>
    </row>
    <row r="814" spans="1:29" ht="12.75">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c r="Z814" s="73"/>
      <c r="AA814" s="73"/>
      <c r="AB814" s="73"/>
      <c r="AC814" s="73"/>
    </row>
    <row r="815" spans="1:29" ht="12.75">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c r="Z815" s="73"/>
      <c r="AA815" s="73"/>
      <c r="AB815" s="73"/>
      <c r="AC815" s="73"/>
    </row>
    <row r="816" spans="1:29" ht="12.75">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c r="Z816" s="73"/>
      <c r="AA816" s="73"/>
      <c r="AB816" s="73"/>
      <c r="AC816" s="73"/>
    </row>
    <row r="817" spans="1:29" ht="12.75">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c r="Z817" s="73"/>
      <c r="AA817" s="73"/>
      <c r="AB817" s="73"/>
      <c r="AC817" s="73"/>
    </row>
    <row r="818" spans="1:29" ht="12.75">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c r="Z818" s="73"/>
      <c r="AA818" s="73"/>
      <c r="AB818" s="73"/>
      <c r="AC818" s="73"/>
    </row>
    <row r="819" spans="1:29" ht="12.75">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c r="Z819" s="73"/>
      <c r="AA819" s="73"/>
      <c r="AB819" s="73"/>
      <c r="AC819" s="73"/>
    </row>
    <row r="820" spans="1:29" ht="12.75">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c r="Z820" s="73"/>
      <c r="AA820" s="73"/>
      <c r="AB820" s="73"/>
      <c r="AC820" s="73"/>
    </row>
    <row r="821" spans="1:29" ht="12.75">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c r="Z821" s="73"/>
      <c r="AA821" s="73"/>
      <c r="AB821" s="73"/>
      <c r="AC821" s="73"/>
    </row>
    <row r="822" spans="1:29" ht="12.75">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c r="Z822" s="73"/>
      <c r="AA822" s="73"/>
      <c r="AB822" s="73"/>
      <c r="AC822" s="73"/>
    </row>
    <row r="823" spans="1:29" ht="12.75">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c r="Z823" s="73"/>
      <c r="AA823" s="73"/>
      <c r="AB823" s="73"/>
      <c r="AC823" s="73"/>
    </row>
    <row r="824" spans="1:29" ht="12.75">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c r="Z824" s="73"/>
      <c r="AA824" s="73"/>
      <c r="AB824" s="73"/>
      <c r="AC824" s="73"/>
    </row>
    <row r="825" spans="1:29" ht="12.75">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c r="Z825" s="73"/>
      <c r="AA825" s="73"/>
      <c r="AB825" s="73"/>
      <c r="AC825" s="73"/>
    </row>
    <row r="826" spans="1:29" ht="12.75">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c r="Z826" s="73"/>
      <c r="AA826" s="73"/>
      <c r="AB826" s="73"/>
      <c r="AC826" s="73"/>
    </row>
    <row r="827" spans="1:29" ht="12.75">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c r="Z827" s="73"/>
      <c r="AA827" s="73"/>
      <c r="AB827" s="73"/>
      <c r="AC827" s="73"/>
    </row>
    <row r="828" spans="1:29" ht="12.75">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row>
    <row r="829" spans="1:29" ht="12.75">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c r="Z829" s="73"/>
      <c r="AA829" s="73"/>
      <c r="AB829" s="73"/>
      <c r="AC829" s="73"/>
    </row>
    <row r="830" spans="1:29" ht="12.75">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c r="Z830" s="73"/>
      <c r="AA830" s="73"/>
      <c r="AB830" s="73"/>
      <c r="AC830" s="73"/>
    </row>
    <row r="831" spans="1:29" ht="12.75">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c r="Z831" s="73"/>
      <c r="AA831" s="73"/>
      <c r="AB831" s="73"/>
      <c r="AC831" s="73"/>
    </row>
    <row r="832" spans="1:29" ht="12.75">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c r="Z832" s="73"/>
      <c r="AA832" s="73"/>
      <c r="AB832" s="73"/>
      <c r="AC832" s="73"/>
    </row>
    <row r="833" spans="1:29" ht="12.75">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c r="Z833" s="73"/>
      <c r="AA833" s="73"/>
      <c r="AB833" s="73"/>
      <c r="AC833" s="73"/>
    </row>
    <row r="834" spans="1:29" ht="12.75">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c r="Z834" s="73"/>
      <c r="AA834" s="73"/>
      <c r="AB834" s="73"/>
      <c r="AC834" s="73"/>
    </row>
    <row r="835" spans="1:29" ht="12.75">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row>
    <row r="836" spans="1:29" ht="12.75">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c r="Z836" s="73"/>
      <c r="AA836" s="73"/>
      <c r="AB836" s="73"/>
      <c r="AC836" s="73"/>
    </row>
    <row r="837" spans="1:29" ht="12.75">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c r="Z837" s="73"/>
      <c r="AA837" s="73"/>
      <c r="AB837" s="73"/>
      <c r="AC837" s="73"/>
    </row>
    <row r="838" spans="1:29" ht="12.75">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c r="Z838" s="73"/>
      <c r="AA838" s="73"/>
      <c r="AB838" s="73"/>
      <c r="AC838" s="73"/>
    </row>
    <row r="839" spans="1:29" ht="12.75">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c r="Z839" s="73"/>
      <c r="AA839" s="73"/>
      <c r="AB839" s="73"/>
      <c r="AC839" s="73"/>
    </row>
    <row r="840" spans="1:29" ht="12.75">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c r="Z840" s="73"/>
      <c r="AA840" s="73"/>
      <c r="AB840" s="73"/>
      <c r="AC840" s="73"/>
    </row>
    <row r="841" spans="1:29" ht="12.75">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c r="Z841" s="73"/>
      <c r="AA841" s="73"/>
      <c r="AB841" s="73"/>
      <c r="AC841" s="73"/>
    </row>
    <row r="842" spans="1:29" ht="12.75">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c r="Z842" s="73"/>
      <c r="AA842" s="73"/>
      <c r="AB842" s="73"/>
      <c r="AC842" s="73"/>
    </row>
    <row r="843" spans="1:29" ht="12.75">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row>
    <row r="844" spans="1:29" ht="12.75">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c r="Z844" s="73"/>
      <c r="AA844" s="73"/>
      <c r="AB844" s="73"/>
      <c r="AC844" s="73"/>
    </row>
    <row r="845" spans="1:29" ht="12.75">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c r="Z845" s="73"/>
      <c r="AA845" s="73"/>
      <c r="AB845" s="73"/>
      <c r="AC845" s="73"/>
    </row>
    <row r="846" spans="1:29" ht="12.75">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c r="Z846" s="73"/>
      <c r="AA846" s="73"/>
      <c r="AB846" s="73"/>
      <c r="AC846" s="73"/>
    </row>
    <row r="847" spans="1:29" ht="12.75">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c r="Z847" s="73"/>
      <c r="AA847" s="73"/>
      <c r="AB847" s="73"/>
      <c r="AC847" s="73"/>
    </row>
    <row r="848" spans="1:29" ht="12.75">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c r="Z848" s="73"/>
      <c r="AA848" s="73"/>
      <c r="AB848" s="73"/>
      <c r="AC848" s="73"/>
    </row>
    <row r="849" spans="1:29" ht="12.75">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c r="Z849" s="73"/>
      <c r="AA849" s="73"/>
      <c r="AB849" s="73"/>
      <c r="AC849" s="73"/>
    </row>
    <row r="850" spans="1:29" ht="12.75">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c r="Z850" s="73"/>
      <c r="AA850" s="73"/>
      <c r="AB850" s="73"/>
      <c r="AC850" s="73"/>
    </row>
    <row r="851" spans="1:29" ht="12.75">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c r="Z851" s="73"/>
      <c r="AA851" s="73"/>
      <c r="AB851" s="73"/>
      <c r="AC851" s="73"/>
    </row>
    <row r="852" spans="1:29" ht="12.75">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c r="Z852" s="73"/>
      <c r="AA852" s="73"/>
      <c r="AB852" s="73"/>
      <c r="AC852" s="73"/>
    </row>
    <row r="853" spans="1:29" ht="12.75">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c r="Z853" s="73"/>
      <c r="AA853" s="73"/>
      <c r="AB853" s="73"/>
      <c r="AC853" s="73"/>
    </row>
    <row r="854" spans="1:29" ht="12.75">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row>
    <row r="855" spans="1:29" ht="12.75">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c r="Z855" s="73"/>
      <c r="AA855" s="73"/>
      <c r="AB855" s="73"/>
      <c r="AC855" s="73"/>
    </row>
    <row r="856" spans="1:29" ht="12.75">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c r="Z856" s="73"/>
      <c r="AA856" s="73"/>
      <c r="AB856" s="73"/>
      <c r="AC856" s="73"/>
    </row>
    <row r="857" spans="1:29" ht="12.75">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c r="Z857" s="73"/>
      <c r="AA857" s="73"/>
      <c r="AB857" s="73"/>
      <c r="AC857" s="73"/>
    </row>
    <row r="858" spans="1:29" ht="12.75">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c r="Z858" s="73"/>
      <c r="AA858" s="73"/>
      <c r="AB858" s="73"/>
      <c r="AC858" s="73"/>
    </row>
    <row r="859" spans="1:29" ht="12.75">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c r="Z859" s="73"/>
      <c r="AA859" s="73"/>
      <c r="AB859" s="73"/>
      <c r="AC859" s="73"/>
    </row>
    <row r="860" spans="1:29" ht="12.75">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c r="Z860" s="73"/>
      <c r="AA860" s="73"/>
      <c r="AB860" s="73"/>
      <c r="AC860" s="73"/>
    </row>
    <row r="861" spans="1:29" ht="12.75">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c r="Z861" s="73"/>
      <c r="AA861" s="73"/>
      <c r="AB861" s="73"/>
      <c r="AC861" s="73"/>
    </row>
    <row r="862" spans="1:29" ht="12.75">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c r="Z862" s="73"/>
      <c r="AA862" s="73"/>
      <c r="AB862" s="73"/>
      <c r="AC862" s="73"/>
    </row>
    <row r="863" spans="1:29" ht="12.75">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c r="Z863" s="73"/>
      <c r="AA863" s="73"/>
      <c r="AB863" s="73"/>
      <c r="AC863" s="73"/>
    </row>
    <row r="864" spans="1:29" ht="12.75">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c r="Z864" s="73"/>
      <c r="AA864" s="73"/>
      <c r="AB864" s="73"/>
      <c r="AC864" s="73"/>
    </row>
    <row r="865" spans="1:29" ht="12.75">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c r="Z865" s="73"/>
      <c r="AA865" s="73"/>
      <c r="AB865" s="73"/>
      <c r="AC865" s="73"/>
    </row>
    <row r="866" spans="1:29" ht="12.75">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c r="Z866" s="73"/>
      <c r="AA866" s="73"/>
      <c r="AB866" s="73"/>
      <c r="AC866" s="73"/>
    </row>
    <row r="867" spans="1:29" ht="12.75">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c r="Z867" s="73"/>
      <c r="AA867" s="73"/>
      <c r="AB867" s="73"/>
      <c r="AC867" s="73"/>
    </row>
    <row r="868" spans="1:29" ht="12.75">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c r="Z868" s="73"/>
      <c r="AA868" s="73"/>
      <c r="AB868" s="73"/>
      <c r="AC868" s="73"/>
    </row>
    <row r="869" spans="1:29" ht="12.75">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c r="Z869" s="73"/>
      <c r="AA869" s="73"/>
      <c r="AB869" s="73"/>
      <c r="AC869" s="73"/>
    </row>
    <row r="870" spans="1:29" ht="12.75">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c r="Z870" s="73"/>
      <c r="AA870" s="73"/>
      <c r="AB870" s="73"/>
      <c r="AC870" s="73"/>
    </row>
    <row r="871" spans="1:29" ht="12.75">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c r="Z871" s="73"/>
      <c r="AA871" s="73"/>
      <c r="AB871" s="73"/>
      <c r="AC871" s="73"/>
    </row>
    <row r="872" spans="1:29" ht="12.75">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c r="Z872" s="73"/>
      <c r="AA872" s="73"/>
      <c r="AB872" s="73"/>
      <c r="AC872" s="73"/>
    </row>
    <row r="873" spans="1:29" ht="12.75">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c r="Z873" s="73"/>
      <c r="AA873" s="73"/>
      <c r="AB873" s="73"/>
      <c r="AC873" s="73"/>
    </row>
    <row r="874" spans="1:29" ht="12.75">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c r="Z874" s="73"/>
      <c r="AA874" s="73"/>
      <c r="AB874" s="73"/>
      <c r="AC874" s="73"/>
    </row>
    <row r="875" spans="1:29" ht="12.75">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c r="Z875" s="73"/>
      <c r="AA875" s="73"/>
      <c r="AB875" s="73"/>
      <c r="AC875" s="73"/>
    </row>
    <row r="876" spans="1:29" ht="12.75">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row>
    <row r="877" spans="1:29" ht="12.75">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c r="Z877" s="73"/>
      <c r="AA877" s="73"/>
      <c r="AB877" s="73"/>
      <c r="AC877" s="73"/>
    </row>
    <row r="878" spans="1:29" ht="12.75">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c r="Z878" s="73"/>
      <c r="AA878" s="73"/>
      <c r="AB878" s="73"/>
      <c r="AC878" s="73"/>
    </row>
    <row r="879" spans="1:29" ht="12.75">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c r="Z879" s="73"/>
      <c r="AA879" s="73"/>
      <c r="AB879" s="73"/>
      <c r="AC879" s="73"/>
    </row>
    <row r="880" spans="1:29" ht="12.75">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c r="Z880" s="73"/>
      <c r="AA880" s="73"/>
      <c r="AB880" s="73"/>
      <c r="AC880" s="73"/>
    </row>
    <row r="881" spans="1:29" ht="12.75">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c r="Z881" s="73"/>
      <c r="AA881" s="73"/>
      <c r="AB881" s="73"/>
      <c r="AC881" s="73"/>
    </row>
    <row r="882" spans="1:29" ht="12.75">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c r="Z882" s="73"/>
      <c r="AA882" s="73"/>
      <c r="AB882" s="73"/>
      <c r="AC882" s="73"/>
    </row>
    <row r="883" spans="1:29" ht="12.75">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c r="Z883" s="73"/>
      <c r="AA883" s="73"/>
      <c r="AB883" s="73"/>
      <c r="AC883" s="73"/>
    </row>
    <row r="884" spans="1:29" ht="12.75">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c r="Z884" s="73"/>
      <c r="AA884" s="73"/>
      <c r="AB884" s="73"/>
      <c r="AC884" s="73"/>
    </row>
    <row r="885" spans="1:29" ht="12.75">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c r="Z885" s="73"/>
      <c r="AA885" s="73"/>
      <c r="AB885" s="73"/>
      <c r="AC885" s="73"/>
    </row>
    <row r="886" spans="1:29" ht="12.75">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c r="Z886" s="73"/>
      <c r="AA886" s="73"/>
      <c r="AB886" s="73"/>
      <c r="AC886" s="73"/>
    </row>
    <row r="887" spans="1:29" ht="12.75">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c r="Z887" s="73"/>
      <c r="AA887" s="73"/>
      <c r="AB887" s="73"/>
      <c r="AC887" s="73"/>
    </row>
    <row r="888" spans="1:29" ht="12.75">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c r="Z888" s="73"/>
      <c r="AA888" s="73"/>
      <c r="AB888" s="73"/>
      <c r="AC888" s="73"/>
    </row>
    <row r="889" spans="1:29" ht="12.75">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c r="Z889" s="73"/>
      <c r="AA889" s="73"/>
      <c r="AB889" s="73"/>
      <c r="AC889" s="73"/>
    </row>
    <row r="890" spans="1:29" ht="12.75">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c r="Z890" s="73"/>
      <c r="AA890" s="73"/>
      <c r="AB890" s="73"/>
      <c r="AC890" s="73"/>
    </row>
    <row r="891" spans="1:29" ht="12.75">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c r="Z891" s="73"/>
      <c r="AA891" s="73"/>
      <c r="AB891" s="73"/>
      <c r="AC891" s="73"/>
    </row>
    <row r="892" spans="1:29" ht="12.75">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c r="Z892" s="73"/>
      <c r="AA892" s="73"/>
      <c r="AB892" s="73"/>
      <c r="AC892" s="73"/>
    </row>
    <row r="893" spans="1:29" ht="12.75">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c r="Z893" s="73"/>
      <c r="AA893" s="73"/>
      <c r="AB893" s="73"/>
      <c r="AC893" s="73"/>
    </row>
    <row r="894" spans="1:29" ht="12.75">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c r="Z894" s="73"/>
      <c r="AA894" s="73"/>
      <c r="AB894" s="73"/>
      <c r="AC894" s="73"/>
    </row>
    <row r="895" spans="1:29" ht="12.75">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c r="Z895" s="73"/>
      <c r="AA895" s="73"/>
      <c r="AB895" s="73"/>
      <c r="AC895" s="73"/>
    </row>
    <row r="896" spans="1:29" ht="12.75">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c r="Z896" s="73"/>
      <c r="AA896" s="73"/>
      <c r="AB896" s="73"/>
      <c r="AC896" s="73"/>
    </row>
    <row r="897" spans="1:29" ht="12.75">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c r="Z897" s="73"/>
      <c r="AA897" s="73"/>
      <c r="AB897" s="73"/>
      <c r="AC897" s="73"/>
    </row>
    <row r="898" spans="1:29" ht="12.75">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c r="Z898" s="73"/>
      <c r="AA898" s="73"/>
      <c r="AB898" s="73"/>
      <c r="AC898" s="73"/>
    </row>
    <row r="899" spans="1:29" ht="12.75">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c r="Z899" s="73"/>
      <c r="AA899" s="73"/>
      <c r="AB899" s="73"/>
      <c r="AC899" s="73"/>
    </row>
    <row r="900" spans="1:29" ht="12.75">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row>
    <row r="901" spans="1:29" ht="12.75">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c r="Z901" s="73"/>
      <c r="AA901" s="73"/>
      <c r="AB901" s="73"/>
      <c r="AC901" s="73"/>
    </row>
    <row r="902" spans="1:29" ht="12.75">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c r="Z902" s="73"/>
      <c r="AA902" s="73"/>
      <c r="AB902" s="73"/>
      <c r="AC902" s="73"/>
    </row>
    <row r="903" spans="1:29" ht="12.75">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c r="Z903" s="73"/>
      <c r="AA903" s="73"/>
      <c r="AB903" s="73"/>
      <c r="AC903" s="73"/>
    </row>
    <row r="904" spans="1:29" ht="12.75">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c r="Z904" s="73"/>
      <c r="AA904" s="73"/>
      <c r="AB904" s="73"/>
      <c r="AC904" s="73"/>
    </row>
    <row r="905" spans="1:29" ht="12.75">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c r="Z905" s="73"/>
      <c r="AA905" s="73"/>
      <c r="AB905" s="73"/>
      <c r="AC905" s="73"/>
    </row>
    <row r="906" spans="1:29" ht="12.75">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c r="Z906" s="73"/>
      <c r="AA906" s="73"/>
      <c r="AB906" s="73"/>
      <c r="AC906" s="73"/>
    </row>
    <row r="907" spans="1:29" ht="12.75">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c r="Z907" s="73"/>
      <c r="AA907" s="73"/>
      <c r="AB907" s="73"/>
      <c r="AC907" s="73"/>
    </row>
    <row r="908" spans="1:29" ht="12.75">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c r="Z908" s="73"/>
      <c r="AA908" s="73"/>
      <c r="AB908" s="73"/>
      <c r="AC908" s="73"/>
    </row>
    <row r="909" spans="1:29" ht="12.75">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c r="Z909" s="73"/>
      <c r="AA909" s="73"/>
      <c r="AB909" s="73"/>
      <c r="AC909" s="73"/>
    </row>
    <row r="910" spans="1:29" ht="12.75">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c r="Z910" s="73"/>
      <c r="AA910" s="73"/>
      <c r="AB910" s="73"/>
      <c r="AC910" s="73"/>
    </row>
    <row r="911" spans="1:29" ht="12.75">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c r="Z911" s="73"/>
      <c r="AA911" s="73"/>
      <c r="AB911" s="73"/>
      <c r="AC911" s="73"/>
    </row>
    <row r="912" spans="1:29" ht="12.75">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c r="Z912" s="73"/>
      <c r="AA912" s="73"/>
      <c r="AB912" s="73"/>
      <c r="AC912" s="73"/>
    </row>
    <row r="913" spans="1:29" ht="12.75">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c r="Z913" s="73"/>
      <c r="AA913" s="73"/>
      <c r="AB913" s="73"/>
      <c r="AC913" s="73"/>
    </row>
    <row r="914" spans="1:29" ht="12.75">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c r="Z914" s="73"/>
      <c r="AA914" s="73"/>
      <c r="AB914" s="73"/>
      <c r="AC914" s="73"/>
    </row>
    <row r="915" spans="1:29" ht="12.75">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c r="Z915" s="73"/>
      <c r="AA915" s="73"/>
      <c r="AB915" s="73"/>
      <c r="AC915" s="73"/>
    </row>
    <row r="916" spans="1:29" ht="12.75">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c r="Z916" s="73"/>
      <c r="AA916" s="73"/>
      <c r="AB916" s="73"/>
      <c r="AC916" s="73"/>
    </row>
    <row r="917" spans="1:29" ht="12.75">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c r="Z917" s="73"/>
      <c r="AA917" s="73"/>
      <c r="AB917" s="73"/>
      <c r="AC917" s="73"/>
    </row>
    <row r="918" spans="1:29" ht="12.75">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c r="Z918" s="73"/>
      <c r="AA918" s="73"/>
      <c r="AB918" s="73"/>
      <c r="AC918" s="73"/>
    </row>
    <row r="919" spans="1:29" ht="12.75">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c r="Z919" s="73"/>
      <c r="AA919" s="73"/>
      <c r="AB919" s="73"/>
      <c r="AC919" s="73"/>
    </row>
    <row r="920" spans="1:29" ht="12.75">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c r="Z920" s="73"/>
      <c r="AA920" s="73"/>
      <c r="AB920" s="73"/>
      <c r="AC920" s="73"/>
    </row>
    <row r="921" spans="1:29" ht="12.75">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c r="Z921" s="73"/>
      <c r="AA921" s="73"/>
      <c r="AB921" s="73"/>
      <c r="AC921" s="73"/>
    </row>
    <row r="922" spans="1:29" ht="12.75">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c r="Z922" s="73"/>
      <c r="AA922" s="73"/>
      <c r="AB922" s="73"/>
      <c r="AC922" s="73"/>
    </row>
    <row r="923" spans="1:29" ht="12.75">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c r="Z923" s="73"/>
      <c r="AA923" s="73"/>
      <c r="AB923" s="73"/>
      <c r="AC923" s="73"/>
    </row>
    <row r="924" spans="1:29" ht="12.75">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c r="Z924" s="73"/>
      <c r="AA924" s="73"/>
      <c r="AB924" s="73"/>
      <c r="AC924" s="73"/>
    </row>
    <row r="925" spans="1:29" ht="12.75">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c r="Z925" s="73"/>
      <c r="AA925" s="73"/>
      <c r="AB925" s="73"/>
      <c r="AC925" s="73"/>
    </row>
    <row r="926" spans="1:29" ht="12.75">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c r="Z926" s="73"/>
      <c r="AA926" s="73"/>
      <c r="AB926" s="73"/>
      <c r="AC926" s="73"/>
    </row>
    <row r="927" spans="1:29" ht="12.75">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c r="Z927" s="73"/>
      <c r="AA927" s="73"/>
      <c r="AB927" s="73"/>
      <c r="AC927" s="73"/>
    </row>
    <row r="928" spans="1:29" ht="12.75">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c r="Z928" s="73"/>
      <c r="AA928" s="73"/>
      <c r="AB928" s="73"/>
      <c r="AC928" s="73"/>
    </row>
    <row r="929" spans="1:29" ht="12.75">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c r="Z929" s="73"/>
      <c r="AA929" s="73"/>
      <c r="AB929" s="73"/>
      <c r="AC929" s="73"/>
    </row>
    <row r="930" spans="1:29" ht="12.75">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c r="Z930" s="73"/>
      <c r="AA930" s="73"/>
      <c r="AB930" s="73"/>
      <c r="AC930" s="73"/>
    </row>
    <row r="931" spans="1:29" ht="12.75">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c r="Z931" s="73"/>
      <c r="AA931" s="73"/>
      <c r="AB931" s="73"/>
      <c r="AC931" s="73"/>
    </row>
    <row r="932" spans="1:29" ht="12.75">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c r="Z932" s="73"/>
      <c r="AA932" s="73"/>
      <c r="AB932" s="73"/>
      <c r="AC932" s="73"/>
    </row>
    <row r="933" spans="1:29" ht="12.75">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c r="Z933" s="73"/>
      <c r="AA933" s="73"/>
      <c r="AB933" s="73"/>
      <c r="AC933" s="73"/>
    </row>
    <row r="934" spans="1:29" ht="12.75">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c r="Z934" s="73"/>
      <c r="AA934" s="73"/>
      <c r="AB934" s="73"/>
      <c r="AC934" s="73"/>
    </row>
    <row r="935" spans="1:29" ht="12.75">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c r="Z935" s="73"/>
      <c r="AA935" s="73"/>
      <c r="AB935" s="73"/>
      <c r="AC935" s="73"/>
    </row>
    <row r="936" spans="1:29" ht="12.75">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c r="Z936" s="73"/>
      <c r="AA936" s="73"/>
      <c r="AB936" s="73"/>
      <c r="AC936" s="73"/>
    </row>
    <row r="937" spans="1:29" ht="12.75">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c r="Z937" s="73"/>
      <c r="AA937" s="73"/>
      <c r="AB937" s="73"/>
      <c r="AC937" s="73"/>
    </row>
    <row r="938" spans="1:29" ht="12.75">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c r="Z938" s="73"/>
      <c r="AA938" s="73"/>
      <c r="AB938" s="73"/>
      <c r="AC938" s="73"/>
    </row>
    <row r="939" spans="1:29" ht="12.75">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c r="Z939" s="73"/>
      <c r="AA939" s="73"/>
      <c r="AB939" s="73"/>
      <c r="AC939" s="73"/>
    </row>
    <row r="940" spans="1:29" ht="12.75">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c r="Z940" s="73"/>
      <c r="AA940" s="73"/>
      <c r="AB940" s="73"/>
      <c r="AC940" s="73"/>
    </row>
    <row r="941" spans="1:29" ht="12.75">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c r="Z941" s="73"/>
      <c r="AA941" s="73"/>
      <c r="AB941" s="73"/>
      <c r="AC941" s="73"/>
    </row>
    <row r="942" spans="1:29" ht="12.75">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c r="Z942" s="73"/>
      <c r="AA942" s="73"/>
      <c r="AB942" s="73"/>
      <c r="AC942" s="73"/>
    </row>
    <row r="943" spans="1:29" ht="12.75">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c r="Z943" s="73"/>
      <c r="AA943" s="73"/>
      <c r="AB943" s="73"/>
      <c r="AC943" s="73"/>
    </row>
    <row r="944" spans="1:29" ht="12.75">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c r="Z944" s="73"/>
      <c r="AA944" s="73"/>
      <c r="AB944" s="73"/>
      <c r="AC944" s="73"/>
    </row>
    <row r="945" spans="1:29" ht="12.75">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c r="Z945" s="73"/>
      <c r="AA945" s="73"/>
      <c r="AB945" s="73"/>
      <c r="AC945" s="73"/>
    </row>
    <row r="946" spans="1:29" ht="12.75">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c r="Z946" s="73"/>
      <c r="AA946" s="73"/>
      <c r="AB946" s="73"/>
      <c r="AC946" s="73"/>
    </row>
    <row r="947" spans="1:29" ht="12.75">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c r="Z947" s="73"/>
      <c r="AA947" s="73"/>
      <c r="AB947" s="73"/>
      <c r="AC947" s="73"/>
    </row>
    <row r="948" spans="1:29" ht="12.75">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c r="Z948" s="73"/>
      <c r="AA948" s="73"/>
      <c r="AB948" s="73"/>
      <c r="AC948" s="73"/>
    </row>
    <row r="949" spans="1:29" ht="12.75">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c r="Z949" s="73"/>
      <c r="AA949" s="73"/>
      <c r="AB949" s="73"/>
      <c r="AC949" s="73"/>
    </row>
    <row r="950" spans="1:29" ht="12.75">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c r="Z950" s="73"/>
      <c r="AA950" s="73"/>
      <c r="AB950" s="73"/>
      <c r="AC950" s="73"/>
    </row>
    <row r="951" spans="1:29" ht="12.75">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c r="Z951" s="73"/>
      <c r="AA951" s="73"/>
      <c r="AB951" s="73"/>
      <c r="AC951" s="73"/>
    </row>
    <row r="952" spans="1:29" ht="12.75">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c r="Z952" s="73"/>
      <c r="AA952" s="73"/>
      <c r="AB952" s="73"/>
      <c r="AC952" s="73"/>
    </row>
    <row r="953" spans="1:29" ht="12.75">
      <c r="A953" s="73"/>
      <c r="B953" s="73"/>
      <c r="C953" s="73"/>
      <c r="D953" s="73"/>
      <c r="E953" s="73"/>
      <c r="F953" s="73"/>
      <c r="G953" s="73"/>
      <c r="H953" s="73"/>
      <c r="I953" s="73"/>
      <c r="J953" s="73"/>
      <c r="K953" s="73"/>
      <c r="L953" s="73"/>
      <c r="M953" s="73"/>
      <c r="N953" s="73"/>
      <c r="O953" s="73"/>
      <c r="P953" s="73"/>
      <c r="Q953" s="73"/>
      <c r="R953" s="73"/>
      <c r="S953" s="73"/>
      <c r="T953" s="73"/>
      <c r="U953" s="73"/>
      <c r="V953" s="73"/>
      <c r="W953" s="73"/>
      <c r="X953" s="73"/>
      <c r="Y953" s="73"/>
      <c r="Z953" s="73"/>
      <c r="AA953" s="73"/>
      <c r="AB953" s="73"/>
      <c r="AC953" s="73"/>
    </row>
    <row r="954" spans="1:29" ht="12.75">
      <c r="A954" s="73"/>
      <c r="B954" s="73"/>
      <c r="C954" s="73"/>
      <c r="D954" s="73"/>
      <c r="E954" s="73"/>
      <c r="F954" s="73"/>
      <c r="G954" s="73"/>
      <c r="H954" s="73"/>
      <c r="I954" s="73"/>
      <c r="J954" s="73"/>
      <c r="K954" s="73"/>
      <c r="L954" s="73"/>
      <c r="M954" s="73"/>
      <c r="N954" s="73"/>
      <c r="O954" s="73"/>
      <c r="P954" s="73"/>
      <c r="Q954" s="73"/>
      <c r="R954" s="73"/>
      <c r="S954" s="73"/>
      <c r="T954" s="73"/>
      <c r="U954" s="73"/>
      <c r="V954" s="73"/>
      <c r="W954" s="73"/>
      <c r="X954" s="73"/>
      <c r="Y954" s="73"/>
      <c r="Z954" s="73"/>
      <c r="AA954" s="73"/>
      <c r="AB954" s="73"/>
      <c r="AC954" s="73"/>
    </row>
    <row r="955" spans="1:29" ht="12.75">
      <c r="A955" s="73"/>
      <c r="B955" s="73"/>
      <c r="C955" s="73"/>
      <c r="D955" s="73"/>
      <c r="E955" s="73"/>
      <c r="F955" s="73"/>
      <c r="G955" s="73"/>
      <c r="H955" s="73"/>
      <c r="I955" s="73"/>
      <c r="J955" s="73"/>
      <c r="K955" s="73"/>
      <c r="L955" s="73"/>
      <c r="M955" s="73"/>
      <c r="N955" s="73"/>
      <c r="O955" s="73"/>
      <c r="P955" s="73"/>
      <c r="Q955" s="73"/>
      <c r="R955" s="73"/>
      <c r="S955" s="73"/>
      <c r="T955" s="73"/>
      <c r="U955" s="73"/>
      <c r="V955" s="73"/>
      <c r="W955" s="73"/>
      <c r="X955" s="73"/>
      <c r="Y955" s="73"/>
      <c r="Z955" s="73"/>
      <c r="AA955" s="73"/>
      <c r="AB955" s="73"/>
      <c r="AC955" s="73"/>
    </row>
    <row r="956" spans="1:29" ht="12.75">
      <c r="A956" s="73"/>
      <c r="B956" s="73"/>
      <c r="C956" s="73"/>
      <c r="D956" s="73"/>
      <c r="E956" s="73"/>
      <c r="F956" s="73"/>
      <c r="G956" s="73"/>
      <c r="H956" s="73"/>
      <c r="I956" s="73"/>
      <c r="J956" s="73"/>
      <c r="K956" s="73"/>
      <c r="L956" s="73"/>
      <c r="M956" s="73"/>
      <c r="N956" s="73"/>
      <c r="O956" s="73"/>
      <c r="P956" s="73"/>
      <c r="Q956" s="73"/>
      <c r="R956" s="73"/>
      <c r="S956" s="73"/>
      <c r="T956" s="73"/>
      <c r="U956" s="73"/>
      <c r="V956" s="73"/>
      <c r="W956" s="73"/>
      <c r="X956" s="73"/>
      <c r="Y956" s="73"/>
      <c r="Z956" s="73"/>
      <c r="AA956" s="73"/>
      <c r="AB956" s="73"/>
      <c r="AC956" s="73"/>
    </row>
    <row r="957" spans="1:29" ht="12.75">
      <c r="A957" s="73"/>
      <c r="B957" s="73"/>
      <c r="C957" s="73"/>
      <c r="D957" s="73"/>
      <c r="E957" s="73"/>
      <c r="F957" s="73"/>
      <c r="G957" s="73"/>
      <c r="H957" s="73"/>
      <c r="I957" s="73"/>
      <c r="J957" s="73"/>
      <c r="K957" s="73"/>
      <c r="L957" s="73"/>
      <c r="M957" s="73"/>
      <c r="N957" s="73"/>
      <c r="O957" s="73"/>
      <c r="P957" s="73"/>
      <c r="Q957" s="73"/>
      <c r="R957" s="73"/>
      <c r="S957" s="73"/>
      <c r="T957" s="73"/>
      <c r="U957" s="73"/>
      <c r="V957" s="73"/>
      <c r="W957" s="73"/>
      <c r="X957" s="73"/>
      <c r="Y957" s="73"/>
      <c r="Z957" s="73"/>
      <c r="AA957" s="73"/>
      <c r="AB957" s="73"/>
      <c r="AC957" s="73"/>
    </row>
    <row r="958" spans="1:29" ht="12.75">
      <c r="A958" s="73"/>
      <c r="B958" s="73"/>
      <c r="C958" s="73"/>
      <c r="D958" s="73"/>
      <c r="E958" s="73"/>
      <c r="F958" s="73"/>
      <c r="G958" s="73"/>
      <c r="H958" s="73"/>
      <c r="I958" s="73"/>
      <c r="J958" s="73"/>
      <c r="K958" s="73"/>
      <c r="L958" s="73"/>
      <c r="M958" s="73"/>
      <c r="N958" s="73"/>
      <c r="O958" s="73"/>
      <c r="P958" s="73"/>
      <c r="Q958" s="73"/>
      <c r="R958" s="73"/>
      <c r="S958" s="73"/>
      <c r="T958" s="73"/>
      <c r="U958" s="73"/>
      <c r="V958" s="73"/>
      <c r="W958" s="73"/>
      <c r="X958" s="73"/>
      <c r="Y958" s="73"/>
      <c r="Z958" s="73"/>
      <c r="AA958" s="73"/>
      <c r="AB958" s="73"/>
      <c r="AC958" s="73"/>
    </row>
    <row r="959" spans="1:29" ht="12.75">
      <c r="A959" s="73"/>
      <c r="B959" s="73"/>
      <c r="C959" s="73"/>
      <c r="D959" s="73"/>
      <c r="E959" s="73"/>
      <c r="F959" s="73"/>
      <c r="G959" s="73"/>
      <c r="H959" s="73"/>
      <c r="I959" s="73"/>
      <c r="J959" s="73"/>
      <c r="K959" s="73"/>
      <c r="L959" s="73"/>
      <c r="M959" s="73"/>
      <c r="N959" s="73"/>
      <c r="O959" s="73"/>
      <c r="P959" s="73"/>
      <c r="Q959" s="73"/>
      <c r="R959" s="73"/>
      <c r="S959" s="73"/>
      <c r="T959" s="73"/>
      <c r="U959" s="73"/>
      <c r="V959" s="73"/>
      <c r="W959" s="73"/>
      <c r="X959" s="73"/>
      <c r="Y959" s="73"/>
      <c r="Z959" s="73"/>
      <c r="AA959" s="73"/>
      <c r="AB959" s="73"/>
      <c r="AC959" s="73"/>
    </row>
    <row r="960" spans="1:29" ht="12.75">
      <c r="A960" s="73"/>
      <c r="B960" s="73"/>
      <c r="C960" s="73"/>
      <c r="D960" s="73"/>
      <c r="E960" s="73"/>
      <c r="F960" s="73"/>
      <c r="G960" s="73"/>
      <c r="H960" s="73"/>
      <c r="I960" s="73"/>
      <c r="J960" s="73"/>
      <c r="K960" s="73"/>
      <c r="L960" s="73"/>
      <c r="M960" s="73"/>
      <c r="N960" s="73"/>
      <c r="O960" s="73"/>
      <c r="P960" s="73"/>
      <c r="Q960" s="73"/>
      <c r="R960" s="73"/>
      <c r="S960" s="73"/>
      <c r="T960" s="73"/>
      <c r="U960" s="73"/>
      <c r="V960" s="73"/>
      <c r="W960" s="73"/>
      <c r="X960" s="73"/>
      <c r="Y960" s="73"/>
      <c r="Z960" s="73"/>
      <c r="AA960" s="73"/>
      <c r="AB960" s="73"/>
      <c r="AC960" s="73"/>
    </row>
    <row r="961" spans="1:29" ht="12.75">
      <c r="A961" s="73"/>
      <c r="B961" s="73"/>
      <c r="C961" s="73"/>
      <c r="D961" s="73"/>
      <c r="E961" s="73"/>
      <c r="F961" s="73"/>
      <c r="G961" s="73"/>
      <c r="H961" s="73"/>
      <c r="I961" s="73"/>
      <c r="J961" s="73"/>
      <c r="K961" s="73"/>
      <c r="L961" s="73"/>
      <c r="M961" s="73"/>
      <c r="N961" s="73"/>
      <c r="O961" s="73"/>
      <c r="P961" s="73"/>
      <c r="Q961" s="73"/>
      <c r="R961" s="73"/>
      <c r="S961" s="73"/>
      <c r="T961" s="73"/>
      <c r="U961" s="73"/>
      <c r="V961" s="73"/>
      <c r="W961" s="73"/>
      <c r="X961" s="73"/>
      <c r="Y961" s="73"/>
      <c r="Z961" s="73"/>
      <c r="AA961" s="73"/>
      <c r="AB961" s="73"/>
      <c r="AC961" s="73"/>
    </row>
    <row r="962" spans="1:29" ht="12.75">
      <c r="A962" s="73"/>
      <c r="B962" s="73"/>
      <c r="C962" s="73"/>
      <c r="D962" s="73"/>
      <c r="E962" s="73"/>
      <c r="F962" s="73"/>
      <c r="G962" s="73"/>
      <c r="H962" s="73"/>
      <c r="I962" s="73"/>
      <c r="J962" s="73"/>
      <c r="K962" s="73"/>
      <c r="L962" s="73"/>
      <c r="M962" s="73"/>
      <c r="N962" s="73"/>
      <c r="O962" s="73"/>
      <c r="P962" s="73"/>
      <c r="Q962" s="73"/>
      <c r="R962" s="73"/>
      <c r="S962" s="73"/>
      <c r="T962" s="73"/>
      <c r="U962" s="73"/>
      <c r="V962" s="73"/>
      <c r="W962" s="73"/>
      <c r="X962" s="73"/>
      <c r="Y962" s="73"/>
      <c r="Z962" s="73"/>
      <c r="AA962" s="73"/>
      <c r="AB962" s="73"/>
      <c r="AC962" s="73"/>
    </row>
    <row r="963" spans="1:29" ht="12.75">
      <c r="A963" s="73"/>
      <c r="B963" s="73"/>
      <c r="C963" s="73"/>
      <c r="D963" s="73"/>
      <c r="E963" s="73"/>
      <c r="F963" s="73"/>
      <c r="G963" s="73"/>
      <c r="H963" s="73"/>
      <c r="I963" s="73"/>
      <c r="J963" s="73"/>
      <c r="K963" s="73"/>
      <c r="L963" s="73"/>
      <c r="M963" s="73"/>
      <c r="N963" s="73"/>
      <c r="O963" s="73"/>
      <c r="P963" s="73"/>
      <c r="Q963" s="73"/>
      <c r="R963" s="73"/>
      <c r="S963" s="73"/>
      <c r="T963" s="73"/>
      <c r="U963" s="73"/>
      <c r="V963" s="73"/>
      <c r="W963" s="73"/>
      <c r="X963" s="73"/>
      <c r="Y963" s="73"/>
      <c r="Z963" s="73"/>
      <c r="AA963" s="73"/>
      <c r="AB963" s="73"/>
      <c r="AC963" s="73"/>
    </row>
    <row r="964" spans="1:29" ht="12.75">
      <c r="A964" s="73"/>
      <c r="B964" s="73"/>
      <c r="C964" s="73"/>
      <c r="D964" s="73"/>
      <c r="E964" s="73"/>
      <c r="F964" s="73"/>
      <c r="G964" s="73"/>
      <c r="H964" s="73"/>
      <c r="I964" s="73"/>
      <c r="J964" s="73"/>
      <c r="K964" s="73"/>
      <c r="L964" s="73"/>
      <c r="M964" s="73"/>
      <c r="N964" s="73"/>
      <c r="O964" s="73"/>
      <c r="P964" s="73"/>
      <c r="Q964" s="73"/>
      <c r="R964" s="73"/>
      <c r="S964" s="73"/>
      <c r="T964" s="73"/>
      <c r="U964" s="73"/>
      <c r="V964" s="73"/>
      <c r="W964" s="73"/>
      <c r="X964" s="73"/>
      <c r="Y964" s="73"/>
      <c r="Z964" s="73"/>
      <c r="AA964" s="73"/>
      <c r="AB964" s="73"/>
      <c r="AC964" s="73"/>
    </row>
    <row r="965" spans="1:29" ht="12.75">
      <c r="A965" s="73"/>
      <c r="B965" s="73"/>
      <c r="C965" s="73"/>
      <c r="D965" s="73"/>
      <c r="E965" s="73"/>
      <c r="F965" s="73"/>
      <c r="G965" s="73"/>
      <c r="H965" s="73"/>
      <c r="I965" s="73"/>
      <c r="J965" s="73"/>
      <c r="K965" s="73"/>
      <c r="L965" s="73"/>
      <c r="M965" s="73"/>
      <c r="N965" s="73"/>
      <c r="O965" s="73"/>
      <c r="P965" s="73"/>
      <c r="Q965" s="73"/>
      <c r="R965" s="73"/>
      <c r="S965" s="73"/>
      <c r="T965" s="73"/>
      <c r="U965" s="73"/>
      <c r="V965" s="73"/>
      <c r="W965" s="73"/>
      <c r="X965" s="73"/>
      <c r="Y965" s="73"/>
      <c r="Z965" s="73"/>
      <c r="AA965" s="73"/>
      <c r="AB965" s="73"/>
      <c r="AC965" s="73"/>
    </row>
    <row r="966" spans="1:29" ht="12.75">
      <c r="A966" s="73"/>
      <c r="B966" s="73"/>
      <c r="C966" s="73"/>
      <c r="D966" s="73"/>
      <c r="E966" s="73"/>
      <c r="F966" s="73"/>
      <c r="G966" s="73"/>
      <c r="H966" s="73"/>
      <c r="I966" s="73"/>
      <c r="J966" s="73"/>
      <c r="K966" s="73"/>
      <c r="L966" s="73"/>
      <c r="M966" s="73"/>
      <c r="N966" s="73"/>
      <c r="O966" s="73"/>
      <c r="P966" s="73"/>
      <c r="Q966" s="73"/>
      <c r="R966" s="73"/>
      <c r="S966" s="73"/>
      <c r="T966" s="73"/>
      <c r="U966" s="73"/>
      <c r="V966" s="73"/>
      <c r="W966" s="73"/>
      <c r="X966" s="73"/>
      <c r="Y966" s="73"/>
      <c r="Z966" s="73"/>
      <c r="AA966" s="73"/>
      <c r="AB966" s="73"/>
      <c r="AC966" s="73"/>
    </row>
    <row r="967" spans="1:29" ht="12.75">
      <c r="A967" s="73"/>
      <c r="B967" s="73"/>
      <c r="C967" s="73"/>
      <c r="D967" s="73"/>
      <c r="E967" s="73"/>
      <c r="F967" s="73"/>
      <c r="G967" s="73"/>
      <c r="H967" s="73"/>
      <c r="I967" s="73"/>
      <c r="J967" s="73"/>
      <c r="K967" s="73"/>
      <c r="L967" s="73"/>
      <c r="M967" s="73"/>
      <c r="N967" s="73"/>
      <c r="O967" s="73"/>
      <c r="P967" s="73"/>
      <c r="Q967" s="73"/>
      <c r="R967" s="73"/>
      <c r="S967" s="73"/>
      <c r="T967" s="73"/>
      <c r="U967" s="73"/>
      <c r="V967" s="73"/>
      <c r="W967" s="73"/>
      <c r="X967" s="73"/>
      <c r="Y967" s="73"/>
      <c r="Z967" s="73"/>
      <c r="AA967" s="73"/>
      <c r="AB967" s="73"/>
      <c r="AC967" s="73"/>
    </row>
    <row r="968" spans="1:29" ht="12.75">
      <c r="A968" s="73"/>
      <c r="B968" s="73"/>
      <c r="C968" s="73"/>
      <c r="D968" s="73"/>
      <c r="E968" s="73"/>
      <c r="F968" s="73"/>
      <c r="G968" s="73"/>
      <c r="H968" s="73"/>
      <c r="I968" s="73"/>
      <c r="J968" s="73"/>
      <c r="K968" s="73"/>
      <c r="L968" s="73"/>
      <c r="M968" s="73"/>
      <c r="N968" s="73"/>
      <c r="O968" s="73"/>
      <c r="P968" s="73"/>
      <c r="Q968" s="73"/>
      <c r="R968" s="73"/>
      <c r="S968" s="73"/>
      <c r="T968" s="73"/>
      <c r="U968" s="73"/>
      <c r="V968" s="73"/>
      <c r="W968" s="73"/>
      <c r="X968" s="73"/>
      <c r="Y968" s="73"/>
      <c r="Z968" s="73"/>
      <c r="AA968" s="73"/>
      <c r="AB968" s="73"/>
      <c r="AC968" s="73"/>
    </row>
    <row r="969" spans="1:29" ht="12.75">
      <c r="A969" s="73"/>
      <c r="B969" s="73"/>
      <c r="C969" s="73"/>
      <c r="D969" s="73"/>
      <c r="E969" s="73"/>
      <c r="F969" s="73"/>
      <c r="G969" s="73"/>
      <c r="H969" s="73"/>
      <c r="I969" s="73"/>
      <c r="J969" s="73"/>
      <c r="K969" s="73"/>
      <c r="L969" s="73"/>
      <c r="M969" s="73"/>
      <c r="N969" s="73"/>
      <c r="O969" s="73"/>
      <c r="P969" s="73"/>
      <c r="Q969" s="73"/>
      <c r="R969" s="73"/>
      <c r="S969" s="73"/>
      <c r="T969" s="73"/>
      <c r="U969" s="73"/>
      <c r="V969" s="73"/>
      <c r="W969" s="73"/>
      <c r="X969" s="73"/>
      <c r="Y969" s="73"/>
      <c r="Z969" s="73"/>
      <c r="AA969" s="73"/>
      <c r="AB969" s="73"/>
      <c r="AC969" s="73"/>
    </row>
    <row r="970" spans="1:29" ht="12.75">
      <c r="A970" s="73"/>
      <c r="B970" s="73"/>
      <c r="C970" s="73"/>
      <c r="D970" s="73"/>
      <c r="E970" s="73"/>
      <c r="F970" s="73"/>
      <c r="G970" s="73"/>
      <c r="H970" s="73"/>
      <c r="I970" s="73"/>
      <c r="J970" s="73"/>
      <c r="K970" s="73"/>
      <c r="L970" s="73"/>
      <c r="M970" s="73"/>
      <c r="N970" s="73"/>
      <c r="O970" s="73"/>
      <c r="P970" s="73"/>
      <c r="Q970" s="73"/>
      <c r="R970" s="73"/>
      <c r="S970" s="73"/>
      <c r="T970" s="73"/>
      <c r="U970" s="73"/>
      <c r="V970" s="73"/>
      <c r="W970" s="73"/>
      <c r="X970" s="73"/>
      <c r="Y970" s="73"/>
      <c r="Z970" s="73"/>
      <c r="AA970" s="73"/>
      <c r="AB970" s="73"/>
      <c r="AC970" s="73"/>
    </row>
    <row r="971" spans="1:29" ht="12.75">
      <c r="A971" s="73"/>
      <c r="B971" s="73"/>
      <c r="C971" s="73"/>
      <c r="D971" s="73"/>
      <c r="E971" s="73"/>
      <c r="F971" s="73"/>
      <c r="G971" s="73"/>
      <c r="H971" s="73"/>
      <c r="I971" s="73"/>
      <c r="J971" s="73"/>
      <c r="K971" s="73"/>
      <c r="L971" s="73"/>
      <c r="M971" s="73"/>
      <c r="N971" s="73"/>
      <c r="O971" s="73"/>
      <c r="P971" s="73"/>
      <c r="Q971" s="73"/>
      <c r="R971" s="73"/>
      <c r="S971" s="73"/>
      <c r="T971" s="73"/>
      <c r="U971" s="73"/>
      <c r="V971" s="73"/>
      <c r="W971" s="73"/>
      <c r="X971" s="73"/>
      <c r="Y971" s="73"/>
      <c r="Z971" s="73"/>
      <c r="AA971" s="73"/>
      <c r="AB971" s="73"/>
      <c r="AC971" s="73"/>
    </row>
    <row r="972" spans="1:29" ht="12.75">
      <c r="A972" s="73"/>
      <c r="B972" s="73"/>
      <c r="C972" s="73"/>
      <c r="D972" s="73"/>
      <c r="E972" s="73"/>
      <c r="F972" s="73"/>
      <c r="G972" s="73"/>
      <c r="H972" s="73"/>
      <c r="I972" s="73"/>
      <c r="J972" s="73"/>
      <c r="K972" s="73"/>
      <c r="L972" s="73"/>
      <c r="M972" s="73"/>
      <c r="N972" s="73"/>
      <c r="O972" s="73"/>
      <c r="P972" s="73"/>
      <c r="Q972" s="73"/>
      <c r="R972" s="73"/>
      <c r="S972" s="73"/>
      <c r="T972" s="73"/>
      <c r="U972" s="73"/>
      <c r="V972" s="73"/>
      <c r="W972" s="73"/>
      <c r="X972" s="73"/>
      <c r="Y972" s="73"/>
      <c r="Z972" s="73"/>
      <c r="AA972" s="73"/>
      <c r="AB972" s="73"/>
      <c r="AC972" s="73"/>
    </row>
    <row r="973" spans="1:29" ht="12.75">
      <c r="A973" s="73"/>
      <c r="B973" s="73"/>
      <c r="C973" s="73"/>
      <c r="D973" s="73"/>
      <c r="E973" s="73"/>
      <c r="F973" s="73"/>
      <c r="G973" s="73"/>
      <c r="H973" s="73"/>
      <c r="I973" s="73"/>
      <c r="J973" s="73"/>
      <c r="K973" s="73"/>
      <c r="L973" s="73"/>
      <c r="M973" s="73"/>
      <c r="N973" s="73"/>
      <c r="O973" s="73"/>
      <c r="P973" s="73"/>
      <c r="Q973" s="73"/>
      <c r="R973" s="73"/>
      <c r="S973" s="73"/>
      <c r="T973" s="73"/>
      <c r="U973" s="73"/>
      <c r="V973" s="73"/>
      <c r="W973" s="73"/>
      <c r="X973" s="73"/>
      <c r="Y973" s="73"/>
      <c r="Z973" s="73"/>
      <c r="AA973" s="73"/>
      <c r="AB973" s="73"/>
      <c r="AC973" s="73"/>
    </row>
    <row r="974" spans="1:29" ht="12.75">
      <c r="A974" s="73"/>
      <c r="B974" s="73"/>
      <c r="C974" s="73"/>
      <c r="D974" s="73"/>
      <c r="E974" s="73"/>
      <c r="F974" s="73"/>
      <c r="G974" s="73"/>
      <c r="H974" s="73"/>
      <c r="I974" s="73"/>
      <c r="J974" s="73"/>
      <c r="K974" s="73"/>
      <c r="L974" s="73"/>
      <c r="M974" s="73"/>
      <c r="N974" s="73"/>
      <c r="O974" s="73"/>
      <c r="P974" s="73"/>
      <c r="Q974" s="73"/>
      <c r="R974" s="73"/>
      <c r="S974" s="73"/>
      <c r="T974" s="73"/>
      <c r="U974" s="73"/>
      <c r="V974" s="73"/>
      <c r="W974" s="73"/>
      <c r="X974" s="73"/>
      <c r="Y974" s="73"/>
      <c r="Z974" s="73"/>
      <c r="AA974" s="73"/>
      <c r="AB974" s="73"/>
      <c r="AC974" s="73"/>
    </row>
    <row r="975" spans="1:29" ht="12.75">
      <c r="A975" s="73"/>
      <c r="B975" s="73"/>
      <c r="C975" s="73"/>
      <c r="D975" s="73"/>
      <c r="E975" s="73"/>
      <c r="F975" s="73"/>
      <c r="G975" s="73"/>
      <c r="H975" s="73"/>
      <c r="I975" s="73"/>
      <c r="J975" s="73"/>
      <c r="K975" s="73"/>
      <c r="L975" s="73"/>
      <c r="M975" s="73"/>
      <c r="N975" s="73"/>
      <c r="O975" s="73"/>
      <c r="P975" s="73"/>
      <c r="Q975" s="73"/>
      <c r="R975" s="73"/>
      <c r="S975" s="73"/>
      <c r="T975" s="73"/>
      <c r="U975" s="73"/>
      <c r="V975" s="73"/>
      <c r="W975" s="73"/>
      <c r="X975" s="73"/>
      <c r="Y975" s="73"/>
      <c r="Z975" s="73"/>
      <c r="AA975" s="73"/>
      <c r="AB975" s="73"/>
      <c r="AC975" s="73"/>
    </row>
    <row r="976" spans="1:29" ht="12.75">
      <c r="A976" s="73"/>
      <c r="B976" s="73"/>
      <c r="C976" s="73"/>
      <c r="D976" s="73"/>
      <c r="E976" s="73"/>
      <c r="F976" s="73"/>
      <c r="G976" s="73"/>
      <c r="H976" s="73"/>
      <c r="I976" s="73"/>
      <c r="J976" s="73"/>
      <c r="K976" s="73"/>
      <c r="L976" s="73"/>
      <c r="M976" s="73"/>
      <c r="N976" s="73"/>
      <c r="O976" s="73"/>
      <c r="P976" s="73"/>
      <c r="Q976" s="73"/>
      <c r="R976" s="73"/>
      <c r="S976" s="73"/>
      <c r="T976" s="73"/>
      <c r="U976" s="73"/>
      <c r="V976" s="73"/>
      <c r="W976" s="73"/>
      <c r="X976" s="73"/>
      <c r="Y976" s="73"/>
      <c r="Z976" s="73"/>
      <c r="AA976" s="73"/>
      <c r="AB976" s="73"/>
      <c r="AC976" s="73"/>
    </row>
    <row r="977" spans="1:29" ht="12.75">
      <c r="A977" s="73"/>
      <c r="B977" s="73"/>
      <c r="C977" s="73"/>
      <c r="D977" s="73"/>
      <c r="E977" s="73"/>
      <c r="F977" s="73"/>
      <c r="G977" s="73"/>
      <c r="H977" s="73"/>
      <c r="I977" s="73"/>
      <c r="J977" s="73"/>
      <c r="K977" s="73"/>
      <c r="L977" s="73"/>
      <c r="M977" s="73"/>
      <c r="N977" s="73"/>
      <c r="O977" s="73"/>
      <c r="P977" s="73"/>
      <c r="Q977" s="73"/>
      <c r="R977" s="73"/>
      <c r="S977" s="73"/>
      <c r="T977" s="73"/>
      <c r="U977" s="73"/>
      <c r="V977" s="73"/>
      <c r="W977" s="73"/>
      <c r="X977" s="73"/>
      <c r="Y977" s="73"/>
      <c r="Z977" s="73"/>
      <c r="AA977" s="73"/>
      <c r="AB977" s="73"/>
      <c r="AC977" s="73"/>
    </row>
    <row r="978" spans="1:29" ht="12.75">
      <c r="A978" s="73"/>
      <c r="B978" s="73"/>
      <c r="C978" s="73"/>
      <c r="D978" s="73"/>
      <c r="E978" s="73"/>
      <c r="F978" s="73"/>
      <c r="G978" s="73"/>
      <c r="H978" s="73"/>
      <c r="I978" s="73"/>
      <c r="J978" s="73"/>
      <c r="K978" s="73"/>
      <c r="L978" s="73"/>
      <c r="M978" s="73"/>
      <c r="N978" s="73"/>
      <c r="O978" s="73"/>
      <c r="P978" s="73"/>
      <c r="Q978" s="73"/>
      <c r="R978" s="73"/>
      <c r="S978" s="73"/>
      <c r="T978" s="73"/>
      <c r="U978" s="73"/>
      <c r="V978" s="73"/>
      <c r="W978" s="73"/>
      <c r="X978" s="73"/>
      <c r="Y978" s="73"/>
      <c r="Z978" s="73"/>
      <c r="AA978" s="73"/>
      <c r="AB978" s="73"/>
      <c r="AC978" s="73"/>
    </row>
    <row r="979" spans="1:29" ht="12.75">
      <c r="A979" s="73"/>
      <c r="B979" s="73"/>
      <c r="C979" s="73"/>
      <c r="D979" s="73"/>
      <c r="E979" s="73"/>
      <c r="F979" s="73"/>
      <c r="G979" s="73"/>
      <c r="H979" s="73"/>
      <c r="I979" s="73"/>
      <c r="J979" s="73"/>
      <c r="K979" s="73"/>
      <c r="L979" s="73"/>
      <c r="M979" s="73"/>
      <c r="N979" s="73"/>
      <c r="O979" s="73"/>
      <c r="P979" s="73"/>
      <c r="Q979" s="73"/>
      <c r="R979" s="73"/>
      <c r="S979" s="73"/>
      <c r="T979" s="73"/>
      <c r="U979" s="73"/>
      <c r="V979" s="73"/>
      <c r="W979" s="73"/>
      <c r="X979" s="73"/>
      <c r="Y979" s="73"/>
      <c r="Z979" s="73"/>
      <c r="AA979" s="73"/>
      <c r="AB979" s="73"/>
      <c r="AC979" s="73"/>
    </row>
    <row r="980" spans="1:29" ht="12.75">
      <c r="A980" s="73"/>
      <c r="B980" s="73"/>
      <c r="C980" s="73"/>
      <c r="D980" s="73"/>
      <c r="E980" s="73"/>
      <c r="F980" s="73"/>
      <c r="G980" s="73"/>
      <c r="H980" s="73"/>
      <c r="I980" s="73"/>
      <c r="J980" s="73"/>
      <c r="K980" s="73"/>
      <c r="L980" s="73"/>
      <c r="M980" s="73"/>
      <c r="N980" s="73"/>
      <c r="O980" s="73"/>
      <c r="P980" s="73"/>
      <c r="Q980" s="73"/>
      <c r="R980" s="73"/>
      <c r="S980" s="73"/>
      <c r="T980" s="73"/>
      <c r="U980" s="73"/>
      <c r="V980" s="73"/>
      <c r="W980" s="73"/>
      <c r="X980" s="73"/>
      <c r="Y980" s="73"/>
      <c r="Z980" s="73"/>
      <c r="AA980" s="73"/>
      <c r="AB980" s="73"/>
      <c r="AC980" s="73"/>
    </row>
    <row r="981" spans="1:29" ht="12.75">
      <c r="A981" s="73"/>
      <c r="B981" s="73"/>
      <c r="C981" s="73"/>
      <c r="D981" s="73"/>
      <c r="E981" s="73"/>
      <c r="F981" s="73"/>
      <c r="G981" s="73"/>
      <c r="H981" s="73"/>
      <c r="I981" s="73"/>
      <c r="J981" s="73"/>
      <c r="K981" s="73"/>
      <c r="L981" s="73"/>
      <c r="M981" s="73"/>
      <c r="N981" s="73"/>
      <c r="O981" s="73"/>
      <c r="P981" s="73"/>
      <c r="Q981" s="73"/>
      <c r="R981" s="73"/>
      <c r="S981" s="73"/>
      <c r="T981" s="73"/>
      <c r="U981" s="73"/>
      <c r="V981" s="73"/>
      <c r="W981" s="73"/>
      <c r="X981" s="73"/>
      <c r="Y981" s="73"/>
      <c r="Z981" s="73"/>
      <c r="AA981" s="73"/>
      <c r="AB981" s="73"/>
      <c r="AC981" s="73"/>
    </row>
    <row r="982" spans="1:29" ht="12.75">
      <c r="A982" s="73"/>
      <c r="B982" s="73"/>
      <c r="C982" s="73"/>
      <c r="D982" s="73"/>
      <c r="E982" s="73"/>
      <c r="F982" s="73"/>
      <c r="G982" s="73"/>
      <c r="H982" s="73"/>
      <c r="I982" s="73"/>
      <c r="J982" s="73"/>
      <c r="K982" s="73"/>
      <c r="L982" s="73"/>
      <c r="M982" s="73"/>
      <c r="N982" s="73"/>
      <c r="O982" s="73"/>
      <c r="P982" s="73"/>
      <c r="Q982" s="73"/>
      <c r="R982" s="73"/>
      <c r="S982" s="73"/>
      <c r="T982" s="73"/>
      <c r="U982" s="73"/>
      <c r="V982" s="73"/>
      <c r="W982" s="73"/>
      <c r="X982" s="73"/>
      <c r="Y982" s="73"/>
      <c r="Z982" s="73"/>
      <c r="AA982" s="73"/>
      <c r="AB982" s="73"/>
      <c r="AC982" s="73"/>
    </row>
    <row r="983" spans="1:29" ht="12.75">
      <c r="A983" s="73"/>
      <c r="B983" s="73"/>
      <c r="C983" s="73"/>
      <c r="D983" s="73"/>
      <c r="E983" s="73"/>
      <c r="F983" s="73"/>
      <c r="G983" s="73"/>
      <c r="H983" s="73"/>
      <c r="I983" s="73"/>
      <c r="J983" s="73"/>
      <c r="K983" s="73"/>
      <c r="L983" s="73"/>
      <c r="M983" s="73"/>
      <c r="N983" s="73"/>
      <c r="O983" s="73"/>
      <c r="P983" s="73"/>
      <c r="Q983" s="73"/>
      <c r="R983" s="73"/>
      <c r="S983" s="73"/>
      <c r="T983" s="73"/>
      <c r="U983" s="73"/>
      <c r="V983" s="73"/>
      <c r="W983" s="73"/>
      <c r="X983" s="73"/>
      <c r="Y983" s="73"/>
      <c r="Z983" s="73"/>
      <c r="AA983" s="73"/>
      <c r="AB983" s="73"/>
      <c r="AC983" s="73"/>
    </row>
    <row r="984" spans="1:29" ht="12.75">
      <c r="A984" s="73"/>
      <c r="B984" s="73"/>
      <c r="C984" s="73"/>
      <c r="D984" s="73"/>
      <c r="E984" s="73"/>
      <c r="F984" s="73"/>
      <c r="G984" s="73"/>
      <c r="H984" s="73"/>
      <c r="I984" s="73"/>
      <c r="J984" s="73"/>
      <c r="K984" s="73"/>
      <c r="L984" s="73"/>
      <c r="M984" s="73"/>
      <c r="N984" s="73"/>
      <c r="O984" s="73"/>
      <c r="P984" s="73"/>
      <c r="Q984" s="73"/>
      <c r="R984" s="73"/>
      <c r="S984" s="73"/>
      <c r="T984" s="73"/>
      <c r="U984" s="73"/>
      <c r="V984" s="73"/>
      <c r="W984" s="73"/>
      <c r="X984" s="73"/>
      <c r="Y984" s="73"/>
      <c r="Z984" s="73"/>
      <c r="AA984" s="73"/>
      <c r="AB984" s="73"/>
      <c r="AC984" s="73"/>
    </row>
    <row r="985" spans="1:29" ht="12.75">
      <c r="A985" s="73"/>
      <c r="B985" s="73"/>
      <c r="C985" s="73"/>
      <c r="D985" s="73"/>
      <c r="E985" s="73"/>
      <c r="F985" s="73"/>
      <c r="G985" s="73"/>
      <c r="H985" s="73"/>
      <c r="I985" s="73"/>
      <c r="J985" s="73"/>
      <c r="K985" s="73"/>
      <c r="L985" s="73"/>
      <c r="M985" s="73"/>
      <c r="N985" s="73"/>
      <c r="O985" s="73"/>
      <c r="P985" s="73"/>
      <c r="Q985" s="73"/>
      <c r="R985" s="73"/>
      <c r="S985" s="73"/>
      <c r="T985" s="73"/>
      <c r="U985" s="73"/>
      <c r="V985" s="73"/>
      <c r="W985" s="73"/>
      <c r="X985" s="73"/>
      <c r="Y985" s="73"/>
      <c r="Z985" s="73"/>
      <c r="AA985" s="73"/>
      <c r="AB985" s="73"/>
      <c r="AC985" s="73"/>
    </row>
    <row r="986" spans="1:29" ht="12.75">
      <c r="A986" s="73"/>
      <c r="B986" s="73"/>
      <c r="C986" s="73"/>
      <c r="D986" s="73"/>
      <c r="E986" s="73"/>
      <c r="F986" s="73"/>
      <c r="G986" s="73"/>
      <c r="H986" s="73"/>
      <c r="I986" s="73"/>
      <c r="J986" s="73"/>
      <c r="K986" s="73"/>
      <c r="L986" s="73"/>
      <c r="M986" s="73"/>
      <c r="N986" s="73"/>
      <c r="O986" s="73"/>
      <c r="P986" s="73"/>
      <c r="Q986" s="73"/>
      <c r="R986" s="73"/>
      <c r="S986" s="73"/>
      <c r="T986" s="73"/>
      <c r="U986" s="73"/>
      <c r="V986" s="73"/>
      <c r="W986" s="73"/>
      <c r="X986" s="73"/>
      <c r="Y986" s="73"/>
      <c r="Z986" s="73"/>
      <c r="AA986" s="73"/>
      <c r="AB986" s="73"/>
      <c r="AC986" s="73"/>
    </row>
    <row r="987" spans="1:29" ht="12.75">
      <c r="A987" s="73"/>
      <c r="B987" s="73"/>
      <c r="C987" s="73"/>
      <c r="D987" s="73"/>
      <c r="E987" s="73"/>
      <c r="F987" s="73"/>
      <c r="G987" s="73"/>
      <c r="H987" s="73"/>
      <c r="I987" s="73"/>
      <c r="J987" s="73"/>
      <c r="K987" s="73"/>
      <c r="L987" s="73"/>
      <c r="M987" s="73"/>
      <c r="N987" s="73"/>
      <c r="O987" s="73"/>
      <c r="P987" s="73"/>
      <c r="Q987" s="73"/>
      <c r="R987" s="73"/>
      <c r="S987" s="73"/>
      <c r="T987" s="73"/>
      <c r="U987" s="73"/>
      <c r="V987" s="73"/>
      <c r="W987" s="73"/>
      <c r="X987" s="73"/>
      <c r="Y987" s="73"/>
      <c r="Z987" s="73"/>
      <c r="AA987" s="73"/>
      <c r="AB987" s="73"/>
      <c r="AC987" s="73"/>
    </row>
    <row r="988" spans="1:29" ht="12.75">
      <c r="A988" s="73"/>
      <c r="B988" s="73"/>
      <c r="C988" s="73"/>
      <c r="D988" s="73"/>
      <c r="E988" s="73"/>
      <c r="F988" s="73"/>
      <c r="G988" s="73"/>
      <c r="H988" s="73"/>
      <c r="I988" s="73"/>
      <c r="J988" s="73"/>
      <c r="K988" s="73"/>
      <c r="L988" s="73"/>
      <c r="M988" s="73"/>
      <c r="N988" s="73"/>
      <c r="O988" s="73"/>
      <c r="P988" s="73"/>
      <c r="Q988" s="73"/>
      <c r="R988" s="73"/>
      <c r="S988" s="73"/>
      <c r="T988" s="73"/>
      <c r="U988" s="73"/>
      <c r="V988" s="73"/>
      <c r="W988" s="73"/>
      <c r="X988" s="73"/>
      <c r="Y988" s="73"/>
      <c r="Z988" s="73"/>
      <c r="AA988" s="73"/>
      <c r="AB988" s="73"/>
      <c r="AC988" s="73"/>
    </row>
    <row r="989" spans="1:29" ht="12.75">
      <c r="A989" s="73"/>
      <c r="B989" s="73"/>
      <c r="C989" s="73"/>
      <c r="D989" s="73"/>
      <c r="E989" s="73"/>
      <c r="F989" s="73"/>
      <c r="G989" s="73"/>
      <c r="H989" s="73"/>
      <c r="I989" s="73"/>
      <c r="J989" s="73"/>
      <c r="K989" s="73"/>
      <c r="L989" s="73"/>
      <c r="M989" s="73"/>
      <c r="N989" s="73"/>
      <c r="O989" s="73"/>
      <c r="P989" s="73"/>
      <c r="Q989" s="73"/>
      <c r="R989" s="73"/>
      <c r="S989" s="73"/>
      <c r="T989" s="73"/>
      <c r="U989" s="73"/>
      <c r="V989" s="73"/>
      <c r="W989" s="73"/>
      <c r="X989" s="73"/>
      <c r="Y989" s="73"/>
      <c r="Z989" s="73"/>
      <c r="AA989" s="73"/>
      <c r="AB989" s="73"/>
      <c r="AC989" s="73"/>
    </row>
    <row r="990" spans="1:29" ht="12.75">
      <c r="A990" s="73"/>
      <c r="B990" s="73"/>
      <c r="C990" s="73"/>
      <c r="D990" s="73"/>
      <c r="E990" s="73"/>
      <c r="F990" s="73"/>
      <c r="G990" s="73"/>
      <c r="H990" s="73"/>
      <c r="I990" s="73"/>
      <c r="J990" s="73"/>
      <c r="K990" s="73"/>
      <c r="L990" s="73"/>
      <c r="M990" s="73"/>
      <c r="N990" s="73"/>
      <c r="O990" s="73"/>
      <c r="P990" s="73"/>
      <c r="Q990" s="73"/>
      <c r="R990" s="73"/>
      <c r="S990" s="73"/>
      <c r="T990" s="73"/>
      <c r="U990" s="73"/>
      <c r="V990" s="73"/>
      <c r="W990" s="73"/>
      <c r="X990" s="73"/>
      <c r="Y990" s="73"/>
      <c r="Z990" s="73"/>
      <c r="AA990" s="73"/>
      <c r="AB990" s="73"/>
      <c r="AC990" s="73"/>
    </row>
    <row r="991" spans="1:29" ht="12.75">
      <c r="A991" s="73"/>
      <c r="B991" s="73"/>
      <c r="C991" s="73"/>
      <c r="D991" s="73"/>
      <c r="E991" s="73"/>
      <c r="F991" s="73"/>
      <c r="G991" s="73"/>
      <c r="H991" s="73"/>
      <c r="I991" s="73"/>
      <c r="J991" s="73"/>
      <c r="K991" s="73"/>
      <c r="L991" s="73"/>
      <c r="M991" s="73"/>
      <c r="N991" s="73"/>
      <c r="O991" s="73"/>
      <c r="P991" s="73"/>
      <c r="Q991" s="73"/>
      <c r="R991" s="73"/>
      <c r="S991" s="73"/>
      <c r="T991" s="73"/>
      <c r="U991" s="73"/>
      <c r="V991" s="73"/>
      <c r="W991" s="73"/>
      <c r="X991" s="73"/>
      <c r="Y991" s="73"/>
      <c r="Z991" s="73"/>
      <c r="AA991" s="73"/>
      <c r="AB991" s="73"/>
      <c r="AC991" s="73"/>
    </row>
    <row r="992" spans="1:29" ht="12.75">
      <c r="A992" s="73"/>
      <c r="B992" s="73"/>
      <c r="C992" s="73"/>
      <c r="D992" s="73"/>
      <c r="E992" s="73"/>
      <c r="F992" s="73"/>
      <c r="G992" s="73"/>
      <c r="H992" s="73"/>
      <c r="I992" s="73"/>
      <c r="J992" s="73"/>
      <c r="K992" s="73"/>
      <c r="L992" s="73"/>
      <c r="M992" s="73"/>
      <c r="N992" s="73"/>
      <c r="O992" s="73"/>
      <c r="P992" s="73"/>
      <c r="Q992" s="73"/>
      <c r="R992" s="73"/>
      <c r="S992" s="73"/>
      <c r="T992" s="73"/>
      <c r="U992" s="73"/>
      <c r="V992" s="73"/>
      <c r="W992" s="73"/>
      <c r="X992" s="73"/>
      <c r="Y992" s="73"/>
      <c r="Z992" s="73"/>
      <c r="AA992" s="73"/>
      <c r="AB992" s="73"/>
      <c r="AC992" s="73"/>
    </row>
    <row r="993" spans="1:29" ht="12.75">
      <c r="A993" s="73"/>
      <c r="B993" s="73"/>
      <c r="C993" s="73"/>
      <c r="D993" s="73"/>
      <c r="E993" s="73"/>
      <c r="F993" s="73"/>
      <c r="G993" s="73"/>
      <c r="H993" s="73"/>
      <c r="I993" s="73"/>
      <c r="J993" s="73"/>
      <c r="K993" s="73"/>
      <c r="L993" s="73"/>
      <c r="M993" s="73"/>
      <c r="N993" s="73"/>
      <c r="O993" s="73"/>
      <c r="P993" s="73"/>
      <c r="Q993" s="73"/>
      <c r="R993" s="73"/>
      <c r="S993" s="73"/>
      <c r="T993" s="73"/>
      <c r="U993" s="73"/>
      <c r="V993" s="73"/>
      <c r="W993" s="73"/>
      <c r="X993" s="73"/>
      <c r="Y993" s="73"/>
      <c r="Z993" s="73"/>
      <c r="AA993" s="73"/>
      <c r="AB993" s="73"/>
      <c r="AC993" s="73"/>
    </row>
    <row r="994" spans="1:29" ht="12.75">
      <c r="A994" s="73"/>
      <c r="B994" s="73"/>
      <c r="C994" s="73"/>
      <c r="D994" s="73"/>
      <c r="E994" s="73"/>
      <c r="F994" s="73"/>
      <c r="G994" s="73"/>
      <c r="H994" s="73"/>
      <c r="I994" s="73"/>
      <c r="J994" s="73"/>
      <c r="K994" s="73"/>
      <c r="L994" s="73"/>
      <c r="M994" s="73"/>
      <c r="N994" s="73"/>
      <c r="O994" s="73"/>
      <c r="P994" s="73"/>
      <c r="Q994" s="73"/>
      <c r="R994" s="73"/>
      <c r="S994" s="73"/>
      <c r="T994" s="73"/>
      <c r="U994" s="73"/>
      <c r="V994" s="73"/>
      <c r="W994" s="73"/>
      <c r="X994" s="73"/>
      <c r="Y994" s="73"/>
      <c r="Z994" s="73"/>
      <c r="AA994" s="73"/>
      <c r="AB994" s="73"/>
      <c r="AC994" s="73"/>
    </row>
    <row r="995" spans="1:29" ht="12.75">
      <c r="A995" s="73"/>
      <c r="B995" s="73"/>
      <c r="C995" s="73"/>
      <c r="D995" s="73"/>
      <c r="E995" s="73"/>
      <c r="F995" s="73"/>
      <c r="G995" s="73"/>
      <c r="H995" s="73"/>
      <c r="I995" s="73"/>
      <c r="J995" s="73"/>
      <c r="K995" s="73"/>
      <c r="L995" s="73"/>
      <c r="M995" s="73"/>
      <c r="N995" s="73"/>
      <c r="O995" s="73"/>
      <c r="P995" s="73"/>
      <c r="Q995" s="73"/>
      <c r="R995" s="73"/>
      <c r="S995" s="73"/>
      <c r="T995" s="73"/>
      <c r="U995" s="73"/>
      <c r="V995" s="73"/>
      <c r="W995" s="73"/>
      <c r="X995" s="73"/>
      <c r="Y995" s="73"/>
      <c r="Z995" s="73"/>
      <c r="AA995" s="73"/>
      <c r="AB995" s="73"/>
      <c r="AC995" s="73"/>
    </row>
    <row r="996" spans="1:29" ht="12.75">
      <c r="A996" s="73"/>
      <c r="B996" s="73"/>
      <c r="C996" s="73"/>
      <c r="D996" s="73"/>
      <c r="E996" s="73"/>
      <c r="F996" s="73"/>
      <c r="G996" s="73"/>
      <c r="H996" s="73"/>
      <c r="I996" s="73"/>
      <c r="J996" s="73"/>
      <c r="K996" s="73"/>
      <c r="L996" s="73"/>
      <c r="M996" s="73"/>
      <c r="N996" s="73"/>
      <c r="O996" s="73"/>
      <c r="P996" s="73"/>
      <c r="Q996" s="73"/>
      <c r="R996" s="73"/>
      <c r="S996" s="73"/>
      <c r="T996" s="73"/>
      <c r="U996" s="73"/>
      <c r="V996" s="73"/>
      <c r="W996" s="73"/>
      <c r="X996" s="73"/>
      <c r="Y996" s="73"/>
      <c r="Z996" s="73"/>
      <c r="AA996" s="73"/>
      <c r="AB996" s="73"/>
      <c r="AC996" s="73"/>
    </row>
    <row r="997" spans="1:29" ht="12.75">
      <c r="A997" s="73"/>
      <c r="B997" s="73"/>
      <c r="C997" s="73"/>
      <c r="D997" s="73"/>
      <c r="E997" s="73"/>
      <c r="F997" s="73"/>
      <c r="G997" s="73"/>
      <c r="H997" s="73"/>
      <c r="I997" s="73"/>
      <c r="J997" s="73"/>
      <c r="K997" s="73"/>
      <c r="L997" s="73"/>
      <c r="M997" s="73"/>
      <c r="N997" s="73"/>
      <c r="O997" s="73"/>
      <c r="P997" s="73"/>
      <c r="Q997" s="73"/>
      <c r="R997" s="73"/>
      <c r="S997" s="73"/>
      <c r="T997" s="73"/>
      <c r="U997" s="73"/>
      <c r="V997" s="73"/>
      <c r="W997" s="73"/>
      <c r="X997" s="73"/>
      <c r="Y997" s="73"/>
      <c r="Z997" s="73"/>
      <c r="AA997" s="73"/>
      <c r="AB997" s="73"/>
      <c r="AC997" s="73"/>
    </row>
    <row r="998" spans="1:29" ht="12.75">
      <c r="A998" s="73"/>
      <c r="B998" s="73"/>
      <c r="C998" s="73"/>
      <c r="D998" s="73"/>
      <c r="E998" s="73"/>
      <c r="F998" s="73"/>
      <c r="G998" s="73"/>
      <c r="H998" s="73"/>
      <c r="I998" s="73"/>
      <c r="J998" s="73"/>
      <c r="K998" s="73"/>
      <c r="L998" s="73"/>
      <c r="M998" s="73"/>
      <c r="N998" s="73"/>
      <c r="O998" s="73"/>
      <c r="P998" s="73"/>
      <c r="Q998" s="73"/>
      <c r="R998" s="73"/>
      <c r="S998" s="73"/>
      <c r="T998" s="73"/>
      <c r="U998" s="73"/>
      <c r="V998" s="73"/>
      <c r="W998" s="73"/>
      <c r="X998" s="73"/>
      <c r="Y998" s="73"/>
      <c r="Z998" s="73"/>
      <c r="AA998" s="73"/>
      <c r="AB998" s="73"/>
      <c r="AC998" s="73"/>
    </row>
    <row r="999" spans="1:29" ht="12.75">
      <c r="A999" s="73"/>
      <c r="B999" s="73"/>
      <c r="C999" s="73"/>
      <c r="D999" s="73"/>
      <c r="E999" s="73"/>
      <c r="F999" s="73"/>
      <c r="G999" s="73"/>
      <c r="H999" s="73"/>
      <c r="I999" s="73"/>
      <c r="J999" s="73"/>
      <c r="K999" s="73"/>
      <c r="L999" s="73"/>
      <c r="M999" s="73"/>
      <c r="N999" s="73"/>
      <c r="O999" s="73"/>
      <c r="P999" s="73"/>
      <c r="Q999" s="73"/>
      <c r="R999" s="73"/>
      <c r="S999" s="73"/>
      <c r="T999" s="73"/>
      <c r="U999" s="73"/>
      <c r="V999" s="73"/>
      <c r="W999" s="73"/>
      <c r="X999" s="73"/>
      <c r="Y999" s="73"/>
      <c r="Z999" s="73"/>
      <c r="AA999" s="73"/>
      <c r="AB999" s="73"/>
      <c r="AC999" s="73"/>
    </row>
    <row r="1000" spans="1:29" ht="12.75">
      <c r="A1000" s="73"/>
      <c r="B1000" s="73"/>
      <c r="C1000" s="73"/>
      <c r="D1000" s="73"/>
      <c r="E1000" s="73"/>
      <c r="F1000" s="73"/>
      <c r="G1000" s="73"/>
      <c r="H1000" s="73"/>
      <c r="I1000" s="73"/>
      <c r="J1000" s="73"/>
      <c r="K1000" s="73"/>
      <c r="L1000" s="73"/>
      <c r="M1000" s="73"/>
      <c r="N1000" s="73"/>
      <c r="O1000" s="73"/>
      <c r="P1000" s="73"/>
      <c r="Q1000" s="73"/>
      <c r="R1000" s="73"/>
      <c r="S1000" s="73"/>
      <c r="T1000" s="73"/>
      <c r="U1000" s="73"/>
      <c r="V1000" s="73"/>
      <c r="W1000" s="73"/>
      <c r="X1000" s="73"/>
      <c r="Y1000" s="73"/>
      <c r="Z1000" s="73"/>
      <c r="AA1000" s="73"/>
      <c r="AB1000" s="73"/>
      <c r="AC1000" s="73"/>
    </row>
  </sheetData>
  <mergeCells count="176">
    <mergeCell ref="A51:E51"/>
    <mergeCell ref="G51:L51"/>
    <mergeCell ref="A67:D67"/>
    <mergeCell ref="G67:K67"/>
    <mergeCell ref="A47:J47"/>
    <mergeCell ref="K47:L47"/>
    <mergeCell ref="A48:J48"/>
    <mergeCell ref="K48:L48"/>
    <mergeCell ref="A49:J49"/>
    <mergeCell ref="K49:L49"/>
    <mergeCell ref="I39:J39"/>
    <mergeCell ref="A45:B45"/>
    <mergeCell ref="C45:D45"/>
    <mergeCell ref="E45:G45"/>
    <mergeCell ref="I45:J45"/>
    <mergeCell ref="A46:B46"/>
    <mergeCell ref="C46:D46"/>
    <mergeCell ref="E46:G46"/>
    <mergeCell ref="I46:J46"/>
    <mergeCell ref="A43:B43"/>
    <mergeCell ref="C43:D43"/>
    <mergeCell ref="E43:G43"/>
    <mergeCell ref="I43:J43"/>
    <mergeCell ref="A44:B44"/>
    <mergeCell ref="C44:D44"/>
    <mergeCell ref="E44:G44"/>
    <mergeCell ref="I44:J44"/>
    <mergeCell ref="K39:L46"/>
    <mergeCell ref="A40:B40"/>
    <mergeCell ref="C40:D40"/>
    <mergeCell ref="E40:G40"/>
    <mergeCell ref="I40:J40"/>
    <mergeCell ref="A41:B41"/>
    <mergeCell ref="A36:J36"/>
    <mergeCell ref="K36:L36"/>
    <mergeCell ref="A37:L37"/>
    <mergeCell ref="A38:B38"/>
    <mergeCell ref="C38:D38"/>
    <mergeCell ref="E38:G38"/>
    <mergeCell ref="I38:J38"/>
    <mergeCell ref="K38:L38"/>
    <mergeCell ref="C41:D41"/>
    <mergeCell ref="E41:G41"/>
    <mergeCell ref="I41:J41"/>
    <mergeCell ref="A42:B42"/>
    <mergeCell ref="C42:D42"/>
    <mergeCell ref="E42:G42"/>
    <mergeCell ref="I42:J42"/>
    <mergeCell ref="A39:B39"/>
    <mergeCell ref="C39:D39"/>
    <mergeCell ref="E39:G39"/>
    <mergeCell ref="I28:J28"/>
    <mergeCell ref="A34:B34"/>
    <mergeCell ref="C34:D34"/>
    <mergeCell ref="E34:G34"/>
    <mergeCell ref="I34:J34"/>
    <mergeCell ref="A35:B35"/>
    <mergeCell ref="C35:D35"/>
    <mergeCell ref="E35:G35"/>
    <mergeCell ref="I35:J35"/>
    <mergeCell ref="A32:B32"/>
    <mergeCell ref="C32:D32"/>
    <mergeCell ref="E32:G32"/>
    <mergeCell ref="I32:J32"/>
    <mergeCell ref="A33:B33"/>
    <mergeCell ref="C33:D33"/>
    <mergeCell ref="E33:G33"/>
    <mergeCell ref="I33:J33"/>
    <mergeCell ref="K28:L35"/>
    <mergeCell ref="A29:B29"/>
    <mergeCell ref="C29:D29"/>
    <mergeCell ref="E29:G29"/>
    <mergeCell ref="I29:J29"/>
    <mergeCell ref="A30:B30"/>
    <mergeCell ref="A25:J25"/>
    <mergeCell ref="K25:L25"/>
    <mergeCell ref="A26:L26"/>
    <mergeCell ref="A27:B27"/>
    <mergeCell ref="C27:D27"/>
    <mergeCell ref="E27:G27"/>
    <mergeCell ref="I27:J27"/>
    <mergeCell ref="K27:L27"/>
    <mergeCell ref="C30:D30"/>
    <mergeCell ref="E30:G30"/>
    <mergeCell ref="I30:J30"/>
    <mergeCell ref="A31:B31"/>
    <mergeCell ref="C31:D31"/>
    <mergeCell ref="E31:G31"/>
    <mergeCell ref="I31:J31"/>
    <mergeCell ref="A28:B28"/>
    <mergeCell ref="C28:D28"/>
    <mergeCell ref="E28:G28"/>
    <mergeCell ref="I17:J17"/>
    <mergeCell ref="A23:B23"/>
    <mergeCell ref="C23:D23"/>
    <mergeCell ref="E23:G23"/>
    <mergeCell ref="I23:J23"/>
    <mergeCell ref="A24:B24"/>
    <mergeCell ref="C24:D24"/>
    <mergeCell ref="E24:G24"/>
    <mergeCell ref="I24:J24"/>
    <mergeCell ref="A21:B21"/>
    <mergeCell ref="C21:D21"/>
    <mergeCell ref="E21:G21"/>
    <mergeCell ref="I21:J21"/>
    <mergeCell ref="A22:B22"/>
    <mergeCell ref="C22:D22"/>
    <mergeCell ref="E22:G22"/>
    <mergeCell ref="I22:J22"/>
    <mergeCell ref="K17:L24"/>
    <mergeCell ref="A18:B18"/>
    <mergeCell ref="C18:D18"/>
    <mergeCell ref="E18:G18"/>
    <mergeCell ref="I18:J18"/>
    <mergeCell ref="A19:B19"/>
    <mergeCell ref="A14:J14"/>
    <mergeCell ref="K14:L14"/>
    <mergeCell ref="A15:L15"/>
    <mergeCell ref="A16:B16"/>
    <mergeCell ref="C16:D16"/>
    <mergeCell ref="E16:G16"/>
    <mergeCell ref="I16:J16"/>
    <mergeCell ref="K16:L16"/>
    <mergeCell ref="C19:D19"/>
    <mergeCell ref="E19:G19"/>
    <mergeCell ref="I19:J19"/>
    <mergeCell ref="A20:B20"/>
    <mergeCell ref="C20:D20"/>
    <mergeCell ref="E20:G20"/>
    <mergeCell ref="I20:J20"/>
    <mergeCell ref="A17:B17"/>
    <mergeCell ref="C17:D17"/>
    <mergeCell ref="E17:G17"/>
    <mergeCell ref="C6:D6"/>
    <mergeCell ref="E6:G6"/>
    <mergeCell ref="I6:J6"/>
    <mergeCell ref="A12:B12"/>
    <mergeCell ref="C12:D12"/>
    <mergeCell ref="E12:G12"/>
    <mergeCell ref="I12:J12"/>
    <mergeCell ref="A13:B13"/>
    <mergeCell ref="C13:D13"/>
    <mergeCell ref="E13:G13"/>
    <mergeCell ref="I13:J13"/>
    <mergeCell ref="A10:B10"/>
    <mergeCell ref="C10:D10"/>
    <mergeCell ref="E10:G10"/>
    <mergeCell ref="I10:J10"/>
    <mergeCell ref="A11:B11"/>
    <mergeCell ref="C11:D11"/>
    <mergeCell ref="E11:G11"/>
    <mergeCell ref="I11:J11"/>
    <mergeCell ref="K6:L13"/>
    <mergeCell ref="A7:B7"/>
    <mergeCell ref="C7:D7"/>
    <mergeCell ref="E7:G7"/>
    <mergeCell ref="I7:J7"/>
    <mergeCell ref="A8:B8"/>
    <mergeCell ref="A1:L1"/>
    <mergeCell ref="A2:L2"/>
    <mergeCell ref="A3:B3"/>
    <mergeCell ref="C3:L3"/>
    <mergeCell ref="A4:L4"/>
    <mergeCell ref="A5:B5"/>
    <mergeCell ref="C5:D5"/>
    <mergeCell ref="E5:G5"/>
    <mergeCell ref="I5:J5"/>
    <mergeCell ref="K5:L5"/>
    <mergeCell ref="C8:D8"/>
    <mergeCell ref="E8:G8"/>
    <mergeCell ref="I8:J8"/>
    <mergeCell ref="A9:B9"/>
    <mergeCell ref="C9:D9"/>
    <mergeCell ref="E9:G9"/>
    <mergeCell ref="I9:J9"/>
    <mergeCell ref="A6:B6"/>
  </mergeCells>
  <hyperlinks>
    <hyperlink ref="A2" r:id="rId1" xr:uid="{9A673C3A-CB0C-4B65-A142-F016BF29F89B}"/>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19037081-F143-47AC-9B1C-2BD834AA9023}">
          <x14:formula1>
            <xm:f>Sheet2!$A$1:$A$14</xm:f>
          </x14:formula1>
          <xm:sqref>E6:G13 E17:G24 E28:G35 E39:G46</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563CB-01D1-44B2-983E-A77A2D81CC79}">
  <sheetPr>
    <tabColor theme="0" tint="-0.249977111117893"/>
    <outlinePr summaryBelow="0" summaryRight="0"/>
    <pageSetUpPr fitToPage="1"/>
  </sheetPr>
  <dimension ref="A1:Z32"/>
  <sheetViews>
    <sheetView topLeftCell="A29" workbookViewId="0">
      <selection activeCell="A29" sqref="A29:H29"/>
    </sheetView>
  </sheetViews>
  <sheetFormatPr defaultColWidth="12.5703125" defaultRowHeight="15.75" customHeight="1"/>
  <cols>
    <col min="1" max="1" width="20.7109375" customWidth="1"/>
    <col min="2" max="2" width="13.85546875" customWidth="1"/>
    <col min="3" max="3" width="21.140625" customWidth="1"/>
    <col min="4" max="4" width="16" customWidth="1"/>
    <col min="5" max="5" width="22.7109375" customWidth="1"/>
    <col min="6" max="6" width="15.7109375" customWidth="1"/>
    <col min="7" max="7" width="22.7109375" customWidth="1"/>
    <col min="8" max="8" width="15.7109375" customWidth="1"/>
  </cols>
  <sheetData>
    <row r="1" spans="1:26" ht="12.75">
      <c r="A1" s="926" t="s">
        <v>425</v>
      </c>
      <c r="B1" s="927"/>
      <c r="C1" s="927"/>
      <c r="D1" s="927"/>
      <c r="E1" s="927"/>
      <c r="F1" s="927"/>
      <c r="G1" s="927"/>
      <c r="H1" s="928"/>
    </row>
    <row r="2" spans="1:26" ht="12.75">
      <c r="A2" s="929"/>
      <c r="B2" s="930"/>
      <c r="C2" s="930"/>
      <c r="D2" s="930"/>
      <c r="E2" s="930"/>
      <c r="F2" s="930"/>
      <c r="G2" s="930"/>
      <c r="H2" s="931"/>
    </row>
    <row r="3" spans="1:26" ht="6.75" customHeight="1" thickBot="1">
      <c r="A3" s="932"/>
      <c r="B3" s="933"/>
      <c r="C3" s="933"/>
      <c r="D3" s="933"/>
      <c r="E3" s="933"/>
      <c r="F3" s="933"/>
      <c r="G3" s="933"/>
      <c r="H3" s="934"/>
    </row>
    <row r="4" spans="1:26" ht="15" customHeight="1" thickBot="1">
      <c r="A4" s="935" t="s">
        <v>426</v>
      </c>
      <c r="B4" s="936"/>
      <c r="C4" s="939"/>
      <c r="D4" s="940"/>
      <c r="E4" s="935" t="s">
        <v>74</v>
      </c>
      <c r="F4" s="941"/>
      <c r="G4" s="942"/>
      <c r="H4" s="943"/>
      <c r="I4" s="81"/>
      <c r="J4" s="81"/>
      <c r="K4" s="81"/>
      <c r="L4" s="81"/>
      <c r="M4" s="81"/>
      <c r="N4" s="81"/>
      <c r="O4" s="81"/>
      <c r="P4" s="81"/>
      <c r="Q4" s="81"/>
      <c r="R4" s="81"/>
      <c r="S4" s="81"/>
      <c r="T4" s="81"/>
      <c r="U4" s="81"/>
      <c r="V4" s="81"/>
      <c r="W4" s="81"/>
      <c r="X4" s="81"/>
      <c r="Y4" s="81"/>
      <c r="Z4" s="81"/>
    </row>
    <row r="5" spans="1:26" ht="15.75" customHeight="1" thickBot="1">
      <c r="A5" s="937" t="s">
        <v>5</v>
      </c>
      <c r="B5" s="938"/>
      <c r="C5" s="948"/>
      <c r="D5" s="949"/>
      <c r="E5" s="935" t="s">
        <v>427</v>
      </c>
      <c r="F5" s="941"/>
      <c r="G5" s="942"/>
      <c r="H5" s="943"/>
      <c r="I5" s="81"/>
      <c r="J5" s="81"/>
      <c r="K5" s="81"/>
      <c r="L5" s="81"/>
      <c r="M5" s="81"/>
      <c r="N5" s="81"/>
      <c r="O5" s="81"/>
      <c r="P5" s="81"/>
      <c r="Q5" s="81"/>
      <c r="R5" s="81"/>
      <c r="S5" s="81"/>
      <c r="T5" s="81"/>
      <c r="U5" s="81"/>
      <c r="V5" s="81"/>
      <c r="W5" s="81"/>
      <c r="X5" s="81"/>
      <c r="Y5" s="81"/>
      <c r="Z5" s="81"/>
    </row>
    <row r="6" spans="1:26" ht="36.75" customHeight="1" thickBot="1">
      <c r="A6" s="935" t="s">
        <v>428</v>
      </c>
      <c r="B6" s="941"/>
      <c r="C6" s="950" t="b">
        <v>0</v>
      </c>
      <c r="D6" s="951"/>
      <c r="E6" s="272" t="s">
        <v>429</v>
      </c>
      <c r="F6" s="273" t="b">
        <v>0</v>
      </c>
      <c r="G6" s="274" t="s">
        <v>430</v>
      </c>
      <c r="H6" s="273" t="b">
        <v>0</v>
      </c>
      <c r="I6" s="81"/>
      <c r="J6" s="81"/>
      <c r="K6" s="81"/>
      <c r="L6" s="81"/>
      <c r="M6" s="81"/>
      <c r="N6" s="81"/>
      <c r="O6" s="81"/>
      <c r="P6" s="81"/>
      <c r="Q6" s="81"/>
      <c r="R6" s="81"/>
      <c r="S6" s="81"/>
      <c r="T6" s="81"/>
      <c r="U6" s="81"/>
      <c r="V6" s="81"/>
      <c r="W6" s="81"/>
      <c r="X6" s="81"/>
      <c r="Y6" s="81"/>
      <c r="Z6" s="81"/>
    </row>
    <row r="7" spans="1:26" ht="25.5" customHeight="1" thickBot="1">
      <c r="A7" s="952" t="s">
        <v>431</v>
      </c>
      <c r="B7" s="953"/>
      <c r="C7" s="954" t="s">
        <v>432</v>
      </c>
      <c r="D7" s="943"/>
      <c r="E7" s="275" t="s">
        <v>208</v>
      </c>
      <c r="F7" s="276"/>
      <c r="G7" s="275" t="s">
        <v>433</v>
      </c>
      <c r="H7" s="277"/>
      <c r="I7" s="81"/>
      <c r="J7" s="81"/>
      <c r="K7" s="81"/>
      <c r="L7" s="81"/>
      <c r="M7" s="81"/>
      <c r="N7" s="81"/>
      <c r="O7" s="81"/>
      <c r="P7" s="81"/>
      <c r="Q7" s="81"/>
      <c r="R7" s="81"/>
      <c r="S7" s="81"/>
      <c r="T7" s="81"/>
      <c r="U7" s="81"/>
      <c r="V7" s="81"/>
      <c r="W7" s="81"/>
      <c r="X7" s="81"/>
      <c r="Y7" s="81"/>
      <c r="Z7" s="81"/>
    </row>
    <row r="8" spans="1:26" ht="27" customHeight="1" thickBot="1">
      <c r="A8" s="946" t="s">
        <v>434</v>
      </c>
      <c r="B8" s="947"/>
      <c r="C8" s="944" t="s">
        <v>435</v>
      </c>
      <c r="D8" s="945"/>
      <c r="E8" s="278" t="s">
        <v>434</v>
      </c>
      <c r="F8" s="279" t="s">
        <v>435</v>
      </c>
      <c r="G8" s="278" t="s">
        <v>434</v>
      </c>
      <c r="H8" s="280" t="s">
        <v>435</v>
      </c>
      <c r="I8" s="81"/>
      <c r="J8" s="81"/>
      <c r="K8" s="81"/>
      <c r="L8" s="81"/>
      <c r="M8" s="81"/>
      <c r="N8" s="81"/>
      <c r="O8" s="81"/>
      <c r="P8" s="81"/>
      <c r="Q8" s="81"/>
      <c r="R8" s="81"/>
      <c r="S8" s="81"/>
      <c r="T8" s="81"/>
      <c r="U8" s="81"/>
      <c r="V8" s="81"/>
      <c r="W8" s="81"/>
      <c r="X8" s="81"/>
      <c r="Y8" s="81"/>
      <c r="Z8" s="81"/>
    </row>
    <row r="9" spans="1:26" ht="36" customHeight="1" thickBot="1">
      <c r="A9" s="958" t="s">
        <v>436</v>
      </c>
      <c r="B9" s="959"/>
      <c r="C9" s="959"/>
      <c r="D9" s="959"/>
      <c r="E9" s="959"/>
      <c r="F9" s="959"/>
      <c r="G9" s="959"/>
      <c r="H9" s="960"/>
      <c r="I9" s="124"/>
      <c r="J9" s="124"/>
      <c r="K9" s="124"/>
      <c r="L9" s="124"/>
      <c r="M9" s="124"/>
      <c r="N9" s="124"/>
      <c r="O9" s="124"/>
      <c r="P9" s="124"/>
      <c r="Q9" s="124"/>
      <c r="R9" s="124"/>
      <c r="S9" s="124"/>
      <c r="T9" s="124"/>
      <c r="U9" s="124"/>
      <c r="V9" s="124"/>
      <c r="W9" s="124"/>
      <c r="X9" s="124"/>
      <c r="Y9" s="124"/>
      <c r="Z9" s="124"/>
    </row>
    <row r="10" spans="1:26" ht="73.5" customHeight="1" thickBot="1">
      <c r="A10" s="281" t="s">
        <v>437</v>
      </c>
      <c r="B10" s="961"/>
      <c r="C10" s="962"/>
      <c r="D10" s="962"/>
      <c r="E10" s="962"/>
      <c r="F10" s="962"/>
      <c r="G10" s="962"/>
      <c r="H10" s="963"/>
    </row>
    <row r="11" spans="1:26" ht="90.75" customHeight="1" thickBot="1">
      <c r="A11" s="281" t="s">
        <v>438</v>
      </c>
      <c r="B11" s="964"/>
      <c r="C11" s="965"/>
      <c r="D11" s="965"/>
      <c r="E11" s="965"/>
      <c r="F11" s="965"/>
      <c r="G11" s="965"/>
      <c r="H11" s="966"/>
    </row>
    <row r="12" spans="1:26" ht="69" customHeight="1" thickBot="1">
      <c r="A12" s="281" t="s">
        <v>439</v>
      </c>
      <c r="B12" s="964"/>
      <c r="C12" s="965"/>
      <c r="D12" s="965"/>
      <c r="E12" s="965"/>
      <c r="F12" s="965"/>
      <c r="G12" s="965"/>
      <c r="H12" s="966"/>
    </row>
    <row r="13" spans="1:26" ht="62.25" customHeight="1" thickBot="1">
      <c r="A13" s="281" t="s">
        <v>440</v>
      </c>
      <c r="B13" s="895"/>
      <c r="C13" s="896"/>
      <c r="D13" s="896"/>
      <c r="E13" s="896"/>
      <c r="F13" s="896"/>
      <c r="G13" s="896"/>
      <c r="H13" s="897"/>
    </row>
    <row r="14" spans="1:26" ht="33" customHeight="1" thickBot="1">
      <c r="A14" s="967" t="s">
        <v>441</v>
      </c>
      <c r="B14" s="968"/>
      <c r="C14" s="968"/>
      <c r="D14" s="968"/>
      <c r="E14" s="968"/>
      <c r="F14" s="968"/>
      <c r="G14" s="968"/>
      <c r="H14" s="969"/>
    </row>
    <row r="15" spans="1:26" ht="29.25" customHeight="1" thickBot="1">
      <c r="A15" s="923" t="s">
        <v>442</v>
      </c>
      <c r="B15" s="924"/>
      <c r="C15" s="924"/>
      <c r="D15" s="924"/>
      <c r="E15" s="924"/>
      <c r="F15" s="924"/>
      <c r="G15" s="924"/>
      <c r="H15" s="925"/>
    </row>
    <row r="16" spans="1:26" ht="111.75" customHeight="1">
      <c r="A16" s="970" t="s">
        <v>443</v>
      </c>
      <c r="B16" s="971"/>
      <c r="C16" s="971"/>
      <c r="D16" s="971"/>
      <c r="E16" s="971"/>
      <c r="F16" s="971"/>
      <c r="G16" s="971"/>
      <c r="H16" s="972"/>
    </row>
    <row r="17" spans="1:8" thickBot="1">
      <c r="A17" s="919"/>
      <c r="B17" s="1140"/>
      <c r="C17" s="1140"/>
      <c r="D17" s="1140"/>
      <c r="E17" s="1140"/>
      <c r="F17" s="1140"/>
      <c r="G17" s="1140"/>
      <c r="H17" s="1141"/>
    </row>
    <row r="18" spans="1:8" ht="112.5" customHeight="1">
      <c r="A18" s="916" t="s">
        <v>444</v>
      </c>
      <c r="B18" s="917"/>
      <c r="C18" s="917"/>
      <c r="D18" s="917"/>
      <c r="E18" s="917"/>
      <c r="F18" s="917"/>
      <c r="G18" s="917"/>
      <c r="H18" s="918"/>
    </row>
    <row r="19" spans="1:8" thickBot="1">
      <c r="A19" s="919"/>
      <c r="B19" s="1140"/>
      <c r="C19" s="1140"/>
      <c r="D19" s="1140"/>
      <c r="E19" s="1140"/>
      <c r="F19" s="1140"/>
      <c r="G19" s="1140"/>
      <c r="H19" s="1141"/>
    </row>
    <row r="20" spans="1:8" ht="87.75" customHeight="1">
      <c r="A20" s="920" t="s">
        <v>445</v>
      </c>
      <c r="B20" s="921"/>
      <c r="C20" s="921"/>
      <c r="D20" s="921"/>
      <c r="E20" s="921"/>
      <c r="F20" s="921"/>
      <c r="G20" s="921"/>
      <c r="H20" s="922"/>
    </row>
    <row r="21" spans="1:8" thickBot="1">
      <c r="A21" s="919"/>
      <c r="B21" s="1140"/>
      <c r="C21" s="1140"/>
      <c r="D21" s="1140"/>
      <c r="E21" s="1140"/>
      <c r="F21" s="1140"/>
      <c r="G21" s="1140"/>
      <c r="H21" s="1141"/>
    </row>
    <row r="22" spans="1:8" ht="57" customHeight="1" thickBot="1">
      <c r="A22" s="898" t="s">
        <v>446</v>
      </c>
      <c r="B22" s="899"/>
      <c r="C22" s="899"/>
      <c r="D22" s="899"/>
      <c r="E22" s="899"/>
      <c r="F22" s="899"/>
      <c r="G22" s="899"/>
      <c r="H22" s="900"/>
    </row>
    <row r="23" spans="1:8" ht="27" customHeight="1" thickBot="1">
      <c r="A23" s="955" t="s">
        <v>447</v>
      </c>
      <c r="B23" s="956"/>
      <c r="C23" s="956"/>
      <c r="D23" s="956"/>
      <c r="E23" s="956"/>
      <c r="F23" s="956"/>
      <c r="G23" s="956"/>
      <c r="H23" s="957"/>
    </row>
    <row r="24" spans="1:8" ht="18" customHeight="1">
      <c r="A24" s="902" t="s">
        <v>448</v>
      </c>
      <c r="B24" s="1142"/>
      <c r="C24" s="1142"/>
      <c r="D24" s="1142"/>
      <c r="E24" s="1142"/>
      <c r="F24" s="1142"/>
      <c r="G24" s="1142"/>
      <c r="H24" s="1143"/>
    </row>
    <row r="25" spans="1:8" ht="18" customHeight="1">
      <c r="A25" s="903" t="s">
        <v>438</v>
      </c>
      <c r="B25" s="1144"/>
      <c r="C25" s="1144"/>
      <c r="D25" s="1144"/>
      <c r="E25" s="1144"/>
      <c r="F25" s="1144"/>
      <c r="G25" s="1144"/>
      <c r="H25" s="1145"/>
    </row>
    <row r="26" spans="1:8" ht="18" customHeight="1">
      <c r="A26" s="903" t="s">
        <v>445</v>
      </c>
      <c r="B26" s="1144"/>
      <c r="C26" s="1144"/>
      <c r="D26" s="1144"/>
      <c r="E26" s="1144"/>
      <c r="F26" s="1144"/>
      <c r="G26" s="1144"/>
      <c r="H26" s="1145"/>
    </row>
    <row r="27" spans="1:8" ht="18" customHeight="1" thickBot="1">
      <c r="A27" s="913" t="s">
        <v>449</v>
      </c>
      <c r="B27" s="914"/>
      <c r="C27" s="914"/>
      <c r="D27" s="914"/>
      <c r="E27" s="914"/>
      <c r="F27" s="914"/>
      <c r="G27" s="914"/>
      <c r="H27" s="915"/>
    </row>
    <row r="28" spans="1:8" ht="63" customHeight="1" thickBot="1">
      <c r="A28" s="904" t="s">
        <v>450</v>
      </c>
      <c r="B28" s="905"/>
      <c r="C28" s="905"/>
      <c r="D28" s="905"/>
      <c r="E28" s="905"/>
      <c r="F28" s="905"/>
      <c r="G28" s="905"/>
      <c r="H28" s="906"/>
    </row>
    <row r="29" spans="1:8" ht="242.25" customHeight="1" thickBot="1">
      <c r="A29" s="907"/>
      <c r="B29" s="908"/>
      <c r="C29" s="908"/>
      <c r="D29" s="908"/>
      <c r="E29" s="908"/>
      <c r="F29" s="908"/>
      <c r="G29" s="908"/>
      <c r="H29" s="909"/>
    </row>
    <row r="30" spans="1:8" ht="30" customHeight="1" thickBot="1">
      <c r="A30" s="910" t="s">
        <v>451</v>
      </c>
      <c r="B30" s="911"/>
      <c r="C30" s="911"/>
      <c r="D30" s="911"/>
      <c r="E30" s="911"/>
      <c r="F30" s="911"/>
      <c r="G30" s="911"/>
      <c r="H30" s="912"/>
    </row>
    <row r="31" spans="1:8" ht="74.25" customHeight="1" thickBot="1">
      <c r="A31" s="901"/>
      <c r="B31" s="1146"/>
      <c r="C31" s="1146"/>
      <c r="D31" s="1146"/>
      <c r="E31" s="1146"/>
      <c r="F31" s="1146"/>
      <c r="G31" s="1146"/>
      <c r="H31" s="1147"/>
    </row>
    <row r="32" spans="1:8" ht="15.75" customHeight="1">
      <c r="A32" s="1148"/>
      <c r="B32" s="1148"/>
      <c r="C32" s="1148"/>
      <c r="D32" s="1148"/>
      <c r="E32" s="1148"/>
      <c r="F32" s="1148"/>
      <c r="G32" s="1148"/>
      <c r="H32" s="1148"/>
    </row>
  </sheetData>
  <mergeCells count="39">
    <mergeCell ref="C8:D8"/>
    <mergeCell ref="A8:B8"/>
    <mergeCell ref="A32:H32"/>
    <mergeCell ref="C5:D5"/>
    <mergeCell ref="A6:B6"/>
    <mergeCell ref="C6:D6"/>
    <mergeCell ref="A7:B7"/>
    <mergeCell ref="C7:D7"/>
    <mergeCell ref="A23:H23"/>
    <mergeCell ref="A9:H9"/>
    <mergeCell ref="B10:H10"/>
    <mergeCell ref="B11:H11"/>
    <mergeCell ref="B12:H12"/>
    <mergeCell ref="A14:H14"/>
    <mergeCell ref="A16:H16"/>
    <mergeCell ref="A17:H17"/>
    <mergeCell ref="A1:H3"/>
    <mergeCell ref="A4:B4"/>
    <mergeCell ref="A5:B5"/>
    <mergeCell ref="C4:D4"/>
    <mergeCell ref="E4:F4"/>
    <mergeCell ref="G4:H4"/>
    <mergeCell ref="E5:F5"/>
    <mergeCell ref="G5:H5"/>
    <mergeCell ref="B13:H13"/>
    <mergeCell ref="A22:H22"/>
    <mergeCell ref="A31:H31"/>
    <mergeCell ref="A24:H24"/>
    <mergeCell ref="A25:H25"/>
    <mergeCell ref="A26:H26"/>
    <mergeCell ref="A28:H28"/>
    <mergeCell ref="A29:H29"/>
    <mergeCell ref="A30:H30"/>
    <mergeCell ref="A27:H27"/>
    <mergeCell ref="A18:H18"/>
    <mergeCell ref="A19:H19"/>
    <mergeCell ref="A20:H20"/>
    <mergeCell ref="A21:H21"/>
    <mergeCell ref="A15:H15"/>
  </mergeCells>
  <printOptions horizontalCentered="1" gridLines="1"/>
  <pageMargins left="0.7" right="0.7" top="0.75" bottom="0.75" header="0" footer="0"/>
  <pageSetup fitToHeight="0" pageOrder="overThenDown"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B30A-56DB-4B3D-ACF9-F99A4AC72D95}">
  <sheetPr>
    <tabColor theme="0" tint="-0.249977111117893"/>
    <outlinePr summaryBelow="0" summaryRight="0"/>
  </sheetPr>
  <dimension ref="A1:H72"/>
  <sheetViews>
    <sheetView workbookViewId="0">
      <selection activeCell="I30" sqref="I30"/>
    </sheetView>
  </sheetViews>
  <sheetFormatPr defaultColWidth="12.5703125" defaultRowHeight="15.75" customHeight="1"/>
  <cols>
    <col min="1" max="1" width="27.85546875" customWidth="1"/>
    <col min="2" max="2" width="31.42578125" customWidth="1"/>
    <col min="3" max="3" width="39.28515625" customWidth="1"/>
    <col min="8" max="8" width="25.85546875" customWidth="1"/>
  </cols>
  <sheetData>
    <row r="1" spans="1:8" ht="34.5" customHeight="1">
      <c r="A1" s="973" t="s">
        <v>452</v>
      </c>
      <c r="B1" s="974"/>
      <c r="C1" s="974"/>
      <c r="D1" s="974"/>
      <c r="E1" s="974"/>
      <c r="F1" s="974"/>
      <c r="G1" s="974"/>
      <c r="H1" s="975"/>
    </row>
    <row r="2" spans="1:8" ht="15.75" customHeight="1">
      <c r="A2" s="282" t="s">
        <v>453</v>
      </c>
      <c r="B2" s="283" t="s">
        <v>454</v>
      </c>
      <c r="C2" s="283" t="s">
        <v>455</v>
      </c>
      <c r="D2" s="976" t="s">
        <v>456</v>
      </c>
      <c r="E2" s="1149"/>
      <c r="F2" s="1149"/>
      <c r="G2" s="1149"/>
      <c r="H2" s="1150"/>
    </row>
    <row r="3" spans="1:8" ht="12.75">
      <c r="A3" s="284"/>
      <c r="B3" s="285"/>
      <c r="C3" s="285"/>
      <c r="D3" s="1151"/>
      <c r="E3" s="1144"/>
      <c r="F3" s="1144"/>
      <c r="G3" s="1144"/>
      <c r="H3" s="1152"/>
    </row>
    <row r="4" spans="1:8" ht="12.75">
      <c r="A4" s="286"/>
      <c r="B4" s="287"/>
      <c r="C4" s="287"/>
      <c r="D4" s="1153"/>
      <c r="E4" s="1144"/>
      <c r="F4" s="1144"/>
      <c r="G4" s="1144"/>
      <c r="H4" s="1152"/>
    </row>
    <row r="5" spans="1:8" ht="12.75">
      <c r="A5" s="284"/>
      <c r="B5" s="285"/>
      <c r="C5" s="285"/>
      <c r="D5" s="1151"/>
      <c r="E5" s="1144"/>
      <c r="F5" s="1144"/>
      <c r="G5" s="1144"/>
      <c r="H5" s="1152"/>
    </row>
    <row r="6" spans="1:8" ht="12.75">
      <c r="A6" s="286"/>
      <c r="B6" s="287"/>
      <c r="C6" s="287"/>
      <c r="D6" s="1153"/>
      <c r="E6" s="1144"/>
      <c r="F6" s="1144"/>
      <c r="G6" s="1144"/>
      <c r="H6" s="1152"/>
    </row>
    <row r="7" spans="1:8" ht="12.75">
      <c r="A7" s="284"/>
      <c r="B7" s="285"/>
      <c r="C7" s="285"/>
      <c r="D7" s="1151"/>
      <c r="E7" s="1144"/>
      <c r="F7" s="1144"/>
      <c r="G7" s="1144"/>
      <c r="H7" s="1152"/>
    </row>
    <row r="8" spans="1:8" ht="12.75">
      <c r="A8" s="286"/>
      <c r="B8" s="287"/>
      <c r="C8" s="287"/>
      <c r="D8" s="1153"/>
      <c r="E8" s="1144"/>
      <c r="F8" s="1144"/>
      <c r="G8" s="1144"/>
      <c r="H8" s="1152"/>
    </row>
    <row r="9" spans="1:8" ht="12.75">
      <c r="A9" s="284"/>
      <c r="B9" s="285"/>
      <c r="C9" s="285"/>
      <c r="D9" s="1151"/>
      <c r="E9" s="1144"/>
      <c r="F9" s="1144"/>
      <c r="G9" s="1144"/>
      <c r="H9" s="1152"/>
    </row>
    <row r="10" spans="1:8" ht="12.75">
      <c r="A10" s="286"/>
      <c r="B10" s="287"/>
      <c r="C10" s="287"/>
      <c r="D10" s="1153"/>
      <c r="E10" s="1144"/>
      <c r="F10" s="1144"/>
      <c r="G10" s="1144"/>
      <c r="H10" s="1152"/>
    </row>
    <row r="11" spans="1:8" ht="12.75">
      <c r="A11" s="284"/>
      <c r="B11" s="285"/>
      <c r="C11" s="285"/>
      <c r="D11" s="1151"/>
      <c r="E11" s="1144"/>
      <c r="F11" s="1144"/>
      <c r="G11" s="1144"/>
      <c r="H11" s="1152"/>
    </row>
    <row r="12" spans="1:8" ht="12.75">
      <c r="A12" s="286"/>
      <c r="B12" s="287"/>
      <c r="C12" s="287"/>
      <c r="D12" s="1153"/>
      <c r="E12" s="1144"/>
      <c r="F12" s="1144"/>
      <c r="G12" s="1144"/>
      <c r="H12" s="1152"/>
    </row>
    <row r="13" spans="1:8" ht="12.75">
      <c r="A13" s="284"/>
      <c r="B13" s="285"/>
      <c r="C13" s="285"/>
      <c r="D13" s="1151"/>
      <c r="E13" s="1144"/>
      <c r="F13" s="1144"/>
      <c r="G13" s="1144"/>
      <c r="H13" s="1152"/>
    </row>
    <row r="14" spans="1:8" ht="12.75">
      <c r="A14" s="286"/>
      <c r="B14" s="287"/>
      <c r="C14" s="287"/>
      <c r="D14" s="1153"/>
      <c r="E14" s="1144"/>
      <c r="F14" s="1144"/>
      <c r="G14" s="1144"/>
      <c r="H14" s="1152"/>
    </row>
    <row r="15" spans="1:8" ht="12.75">
      <c r="A15" s="284"/>
      <c r="B15" s="285"/>
      <c r="C15" s="285"/>
      <c r="D15" s="1151"/>
      <c r="E15" s="1144"/>
      <c r="F15" s="1144"/>
      <c r="G15" s="1144"/>
      <c r="H15" s="1152"/>
    </row>
    <row r="16" spans="1:8" ht="12.75">
      <c r="A16" s="286"/>
      <c r="B16" s="287"/>
      <c r="C16" s="287"/>
      <c r="D16" s="1153"/>
      <c r="E16" s="1144"/>
      <c r="F16" s="1144"/>
      <c r="G16" s="1144"/>
      <c r="H16" s="1152"/>
    </row>
    <row r="17" spans="1:8" ht="12.75">
      <c r="A17" s="284"/>
      <c r="B17" s="285"/>
      <c r="C17" s="285"/>
      <c r="D17" s="1151"/>
      <c r="E17" s="1144"/>
      <c r="F17" s="1144"/>
      <c r="G17" s="1144"/>
      <c r="H17" s="1152"/>
    </row>
    <row r="18" spans="1:8" ht="12.75">
      <c r="A18" s="286"/>
      <c r="B18" s="287"/>
      <c r="C18" s="287"/>
      <c r="D18" s="1153"/>
      <c r="E18" s="1144"/>
      <c r="F18" s="1144"/>
      <c r="G18" s="1144"/>
      <c r="H18" s="1152"/>
    </row>
    <row r="19" spans="1:8" ht="12.75">
      <c r="A19" s="284"/>
      <c r="B19" s="285"/>
      <c r="C19" s="285"/>
      <c r="D19" s="1151"/>
      <c r="E19" s="1144"/>
      <c r="F19" s="1144"/>
      <c r="G19" s="1144"/>
      <c r="H19" s="1152"/>
    </row>
    <row r="20" spans="1:8" ht="12.75">
      <c r="A20" s="286"/>
      <c r="B20" s="287"/>
      <c r="C20" s="287"/>
      <c r="D20" s="1153"/>
      <c r="E20" s="1144"/>
      <c r="F20" s="1144"/>
      <c r="G20" s="1144"/>
      <c r="H20" s="1152"/>
    </row>
    <row r="21" spans="1:8" ht="12.75">
      <c r="A21" s="284"/>
      <c r="B21" s="285"/>
      <c r="C21" s="285"/>
      <c r="D21" s="1151"/>
      <c r="E21" s="1144"/>
      <c r="F21" s="1144"/>
      <c r="G21" s="1144"/>
      <c r="H21" s="1152"/>
    </row>
    <row r="22" spans="1:8" ht="12.75">
      <c r="A22" s="286"/>
      <c r="B22" s="287"/>
      <c r="C22" s="287"/>
      <c r="D22" s="1153"/>
      <c r="E22" s="1144"/>
      <c r="F22" s="1144"/>
      <c r="G22" s="1144"/>
      <c r="H22" s="1152"/>
    </row>
    <row r="23" spans="1:8" ht="12.75">
      <c r="A23" s="284"/>
      <c r="B23" s="285"/>
      <c r="C23" s="285"/>
      <c r="D23" s="1151"/>
      <c r="E23" s="1144"/>
      <c r="F23" s="1144"/>
      <c r="G23" s="1144"/>
      <c r="H23" s="1152"/>
    </row>
    <row r="24" spans="1:8" ht="12.75">
      <c r="A24" s="286"/>
      <c r="B24" s="287"/>
      <c r="C24" s="287"/>
      <c r="D24" s="1153"/>
      <c r="E24" s="1144"/>
      <c r="F24" s="1144"/>
      <c r="G24" s="1144"/>
      <c r="H24" s="1152"/>
    </row>
    <row r="25" spans="1:8" ht="12.75">
      <c r="A25" s="284"/>
      <c r="B25" s="285"/>
      <c r="C25" s="285"/>
      <c r="D25" s="1151"/>
      <c r="E25" s="1144"/>
      <c r="F25" s="1144"/>
      <c r="G25" s="1144"/>
      <c r="H25" s="1152"/>
    </row>
    <row r="26" spans="1:8" ht="12.75">
      <c r="A26" s="286"/>
      <c r="B26" s="287"/>
      <c r="C26" s="287"/>
      <c r="D26" s="1153"/>
      <c r="E26" s="1144"/>
      <c r="F26" s="1144"/>
      <c r="G26" s="1144"/>
      <c r="H26" s="1152"/>
    </row>
    <row r="27" spans="1:8" ht="12.75">
      <c r="A27" s="284"/>
      <c r="B27" s="285"/>
      <c r="C27" s="285"/>
      <c r="D27" s="1151"/>
      <c r="E27" s="1144"/>
      <c r="F27" s="1144"/>
      <c r="G27" s="1144"/>
      <c r="H27" s="1152"/>
    </row>
    <row r="28" spans="1:8" ht="12.75">
      <c r="A28" s="286"/>
      <c r="B28" s="287"/>
      <c r="C28" s="287"/>
      <c r="D28" s="1153"/>
      <c r="E28" s="1144"/>
      <c r="F28" s="1144"/>
      <c r="G28" s="1144"/>
      <c r="H28" s="1152"/>
    </row>
    <row r="29" spans="1:8" ht="12.75">
      <c r="A29" s="284"/>
      <c r="B29" s="285"/>
      <c r="C29" s="285"/>
      <c r="D29" s="1151"/>
      <c r="E29" s="1144"/>
      <c r="F29" s="1144"/>
      <c r="G29" s="1144"/>
      <c r="H29" s="1152"/>
    </row>
    <row r="30" spans="1:8" ht="12.75">
      <c r="A30" s="286"/>
      <c r="B30" s="287"/>
      <c r="C30" s="287"/>
      <c r="D30" s="1153"/>
      <c r="E30" s="1144"/>
      <c r="F30" s="1144"/>
      <c r="G30" s="1144"/>
      <c r="H30" s="1152"/>
    </row>
    <row r="31" spans="1:8" ht="12.75">
      <c r="A31" s="284"/>
      <c r="B31" s="285"/>
      <c r="C31" s="285"/>
      <c r="D31" s="1151"/>
      <c r="E31" s="1144"/>
      <c r="F31" s="1144"/>
      <c r="G31" s="1144"/>
      <c r="H31" s="1152"/>
    </row>
    <row r="32" spans="1:8" ht="12.75">
      <c r="A32" s="286"/>
      <c r="B32" s="287"/>
      <c r="C32" s="287"/>
      <c r="D32" s="1153"/>
      <c r="E32" s="1144"/>
      <c r="F32" s="1144"/>
      <c r="G32" s="1144"/>
      <c r="H32" s="1152"/>
    </row>
    <row r="33" spans="1:8" ht="12.75">
      <c r="A33" s="284"/>
      <c r="B33" s="285"/>
      <c r="C33" s="285"/>
      <c r="D33" s="1151"/>
      <c r="E33" s="1144"/>
      <c r="F33" s="1144"/>
      <c r="G33" s="1144"/>
      <c r="H33" s="1152"/>
    </row>
    <row r="34" spans="1:8" ht="12.75">
      <c r="A34" s="286"/>
      <c r="B34" s="287"/>
      <c r="C34" s="287"/>
      <c r="D34" s="1153"/>
      <c r="E34" s="1144"/>
      <c r="F34" s="1144"/>
      <c r="G34" s="1144"/>
      <c r="H34" s="1152"/>
    </row>
    <row r="35" spans="1:8" ht="12.75">
      <c r="A35" s="284"/>
      <c r="B35" s="285"/>
      <c r="C35" s="285"/>
      <c r="D35" s="1151"/>
      <c r="E35" s="1144"/>
      <c r="F35" s="1144"/>
      <c r="G35" s="1144"/>
      <c r="H35" s="1152"/>
    </row>
    <row r="36" spans="1:8" ht="12.75">
      <c r="A36" s="286"/>
      <c r="B36" s="287"/>
      <c r="C36" s="287"/>
      <c r="D36" s="1153"/>
      <c r="E36" s="1144"/>
      <c r="F36" s="1144"/>
      <c r="G36" s="1144"/>
      <c r="H36" s="1152"/>
    </row>
    <row r="37" spans="1:8" ht="12.75">
      <c r="A37" s="284"/>
      <c r="B37" s="285"/>
      <c r="C37" s="285"/>
      <c r="D37" s="1151"/>
      <c r="E37" s="1144"/>
      <c r="F37" s="1144"/>
      <c r="G37" s="1144"/>
      <c r="H37" s="1152"/>
    </row>
    <row r="38" spans="1:8" ht="12.75">
      <c r="A38" s="286"/>
      <c r="B38" s="287"/>
      <c r="C38" s="287"/>
      <c r="D38" s="1153"/>
      <c r="E38" s="1144"/>
      <c r="F38" s="1144"/>
      <c r="G38" s="1144"/>
      <c r="H38" s="1152"/>
    </row>
    <row r="39" spans="1:8" ht="12.75">
      <c r="A39" s="284"/>
      <c r="B39" s="285"/>
      <c r="C39" s="285"/>
      <c r="D39" s="1151"/>
      <c r="E39" s="1144"/>
      <c r="F39" s="1144"/>
      <c r="G39" s="1144"/>
      <c r="H39" s="1152"/>
    </row>
    <row r="40" spans="1:8" ht="12.75">
      <c r="A40" s="286"/>
      <c r="B40" s="287"/>
      <c r="C40" s="287"/>
      <c r="D40" s="1153"/>
      <c r="E40" s="1144"/>
      <c r="F40" s="1144"/>
      <c r="G40" s="1144"/>
      <c r="H40" s="1152"/>
    </row>
    <row r="41" spans="1:8" ht="12.75">
      <c r="A41" s="284"/>
      <c r="B41" s="285"/>
      <c r="C41" s="285"/>
      <c r="D41" s="1151"/>
      <c r="E41" s="1144"/>
      <c r="F41" s="1144"/>
      <c r="G41" s="1144"/>
      <c r="H41" s="1152"/>
    </row>
    <row r="42" spans="1:8" ht="12.75">
      <c r="A42" s="286"/>
      <c r="B42" s="287"/>
      <c r="C42" s="287"/>
      <c r="D42" s="1153"/>
      <c r="E42" s="1144"/>
      <c r="F42" s="1144"/>
      <c r="G42" s="1144"/>
      <c r="H42" s="1152"/>
    </row>
    <row r="43" spans="1:8" ht="12.75">
      <c r="A43" s="284"/>
      <c r="B43" s="285"/>
      <c r="C43" s="285"/>
      <c r="D43" s="1151"/>
      <c r="E43" s="1144"/>
      <c r="F43" s="1144"/>
      <c r="G43" s="1144"/>
      <c r="H43" s="1152"/>
    </row>
    <row r="44" spans="1:8" ht="12.75">
      <c r="A44" s="286"/>
      <c r="B44" s="287"/>
      <c r="C44" s="287"/>
      <c r="D44" s="1153"/>
      <c r="E44" s="1144"/>
      <c r="F44" s="1144"/>
      <c r="G44" s="1144"/>
      <c r="H44" s="1152"/>
    </row>
    <row r="45" spans="1:8" ht="12.75">
      <c r="A45" s="284"/>
      <c r="B45" s="285"/>
      <c r="C45" s="285"/>
      <c r="D45" s="1151"/>
      <c r="E45" s="1144"/>
      <c r="F45" s="1144"/>
      <c r="G45" s="1144"/>
      <c r="H45" s="1152"/>
    </row>
    <row r="46" spans="1:8" ht="12.75">
      <c r="A46" s="286"/>
      <c r="B46" s="287"/>
      <c r="C46" s="287"/>
      <c r="D46" s="1153"/>
      <c r="E46" s="1144"/>
      <c r="F46" s="1144"/>
      <c r="G46" s="1144"/>
      <c r="H46" s="1152"/>
    </row>
    <row r="47" spans="1:8" ht="12.75">
      <c r="A47" s="284"/>
      <c r="B47" s="285"/>
      <c r="C47" s="285"/>
      <c r="D47" s="1151"/>
      <c r="E47" s="1144"/>
      <c r="F47" s="1144"/>
      <c r="G47" s="1144"/>
      <c r="H47" s="1152"/>
    </row>
    <row r="48" spans="1:8" ht="12.75">
      <c r="A48" s="286"/>
      <c r="B48" s="287"/>
      <c r="C48" s="287"/>
      <c r="D48" s="1153"/>
      <c r="E48" s="1144"/>
      <c r="F48" s="1144"/>
      <c r="G48" s="1144"/>
      <c r="H48" s="1152"/>
    </row>
    <row r="49" spans="1:8" ht="12.75">
      <c r="A49" s="284"/>
      <c r="B49" s="285"/>
      <c r="C49" s="285"/>
      <c r="D49" s="1151"/>
      <c r="E49" s="1144"/>
      <c r="F49" s="1144"/>
      <c r="G49" s="1144"/>
      <c r="H49" s="1152"/>
    </row>
    <row r="50" spans="1:8" ht="12.75">
      <c r="A50" s="286"/>
      <c r="B50" s="287"/>
      <c r="C50" s="287"/>
      <c r="D50" s="1153"/>
      <c r="E50" s="1144"/>
      <c r="F50" s="1144"/>
      <c r="G50" s="1144"/>
      <c r="H50" s="1152"/>
    </row>
    <row r="51" spans="1:8" ht="12.75">
      <c r="A51" s="284"/>
      <c r="B51" s="285"/>
      <c r="C51" s="285"/>
      <c r="D51" s="1151"/>
      <c r="E51" s="1144"/>
      <c r="F51" s="1144"/>
      <c r="G51" s="1144"/>
      <c r="H51" s="1152"/>
    </row>
    <row r="52" spans="1:8" ht="12.75">
      <c r="A52" s="286"/>
      <c r="B52" s="287"/>
      <c r="C52" s="287"/>
      <c r="D52" s="1153"/>
      <c r="E52" s="1144"/>
      <c r="F52" s="1144"/>
      <c r="G52" s="1144"/>
      <c r="H52" s="1152"/>
    </row>
    <row r="53" spans="1:8" ht="12.75">
      <c r="A53" s="284"/>
      <c r="B53" s="285"/>
      <c r="C53" s="285"/>
      <c r="D53" s="1151"/>
      <c r="E53" s="1144"/>
      <c r="F53" s="1144"/>
      <c r="G53" s="1144"/>
      <c r="H53" s="1152"/>
    </row>
    <row r="54" spans="1:8" ht="12.75">
      <c r="A54" s="286"/>
      <c r="B54" s="287"/>
      <c r="C54" s="287"/>
      <c r="D54" s="1153"/>
      <c r="E54" s="1144"/>
      <c r="F54" s="1144"/>
      <c r="G54" s="1144"/>
      <c r="H54" s="1152"/>
    </row>
    <row r="55" spans="1:8" ht="12.75">
      <c r="A55" s="284"/>
      <c r="B55" s="285"/>
      <c r="C55" s="285"/>
      <c r="D55" s="1151"/>
      <c r="E55" s="1144"/>
      <c r="F55" s="1144"/>
      <c r="G55" s="1144"/>
      <c r="H55" s="1152"/>
    </row>
    <row r="56" spans="1:8" ht="12.75">
      <c r="A56" s="286"/>
      <c r="B56" s="287"/>
      <c r="C56" s="287"/>
      <c r="D56" s="1153"/>
      <c r="E56" s="1144"/>
      <c r="F56" s="1144"/>
      <c r="G56" s="1144"/>
      <c r="H56" s="1152"/>
    </row>
    <row r="57" spans="1:8" ht="12.75">
      <c r="A57" s="284"/>
      <c r="B57" s="285"/>
      <c r="C57" s="285"/>
      <c r="D57" s="1151"/>
      <c r="E57" s="1144"/>
      <c r="F57" s="1144"/>
      <c r="G57" s="1144"/>
      <c r="H57" s="1152"/>
    </row>
    <row r="58" spans="1:8" ht="12.75">
      <c r="A58" s="286"/>
      <c r="B58" s="287"/>
      <c r="C58" s="287"/>
      <c r="D58" s="1153"/>
      <c r="E58" s="1144"/>
      <c r="F58" s="1144"/>
      <c r="G58" s="1144"/>
      <c r="H58" s="1152"/>
    </row>
    <row r="59" spans="1:8" ht="12.75">
      <c r="A59" s="284"/>
      <c r="B59" s="285"/>
      <c r="C59" s="285"/>
      <c r="D59" s="1151"/>
      <c r="E59" s="1144"/>
      <c r="F59" s="1144"/>
      <c r="G59" s="1144"/>
      <c r="H59" s="1152"/>
    </row>
    <row r="60" spans="1:8" ht="12.75">
      <c r="A60" s="286"/>
      <c r="B60" s="287"/>
      <c r="C60" s="287"/>
      <c r="D60" s="1153"/>
      <c r="E60" s="1144"/>
      <c r="F60" s="1144"/>
      <c r="G60" s="1144"/>
      <c r="H60" s="1152"/>
    </row>
    <row r="61" spans="1:8" ht="12.75">
      <c r="A61" s="284"/>
      <c r="B61" s="285"/>
      <c r="C61" s="285"/>
      <c r="D61" s="1151"/>
      <c r="E61" s="1144"/>
      <c r="F61" s="1144"/>
      <c r="G61" s="1144"/>
      <c r="H61" s="1152"/>
    </row>
    <row r="62" spans="1:8" ht="12.75">
      <c r="A62" s="286"/>
      <c r="B62" s="287"/>
      <c r="C62" s="287"/>
      <c r="D62" s="1153"/>
      <c r="E62" s="1144"/>
      <c r="F62" s="1144"/>
      <c r="G62" s="1144"/>
      <c r="H62" s="1152"/>
    </row>
    <row r="63" spans="1:8" ht="12.75">
      <c r="A63" s="284"/>
      <c r="B63" s="285"/>
      <c r="C63" s="285"/>
      <c r="D63" s="1151"/>
      <c r="E63" s="1144"/>
      <c r="F63" s="1144"/>
      <c r="G63" s="1144"/>
      <c r="H63" s="1152"/>
    </row>
    <row r="64" spans="1:8" ht="12.75">
      <c r="A64" s="286"/>
      <c r="B64" s="287"/>
      <c r="C64" s="287"/>
      <c r="D64" s="1153"/>
      <c r="E64" s="1144"/>
      <c r="F64" s="1144"/>
      <c r="G64" s="1144"/>
      <c r="H64" s="1152"/>
    </row>
    <row r="65" spans="1:8" ht="12.75">
      <c r="A65" s="284"/>
      <c r="B65" s="285"/>
      <c r="C65" s="285"/>
      <c r="D65" s="1151"/>
      <c r="E65" s="1144"/>
      <c r="F65" s="1144"/>
      <c r="G65" s="1144"/>
      <c r="H65" s="1152"/>
    </row>
    <row r="66" spans="1:8" ht="12.75">
      <c r="A66" s="286"/>
      <c r="B66" s="287"/>
      <c r="C66" s="287"/>
      <c r="D66" s="1153"/>
      <c r="E66" s="1144"/>
      <c r="F66" s="1144"/>
      <c r="G66" s="1144"/>
      <c r="H66" s="1152"/>
    </row>
    <row r="67" spans="1:8" ht="12.75">
      <c r="A67" s="284"/>
      <c r="B67" s="285"/>
      <c r="C67" s="285"/>
      <c r="D67" s="1151"/>
      <c r="E67" s="1144"/>
      <c r="F67" s="1144"/>
      <c r="G67" s="1144"/>
      <c r="H67" s="1152"/>
    </row>
    <row r="68" spans="1:8" ht="12.75">
      <c r="A68" s="286"/>
      <c r="B68" s="287"/>
      <c r="C68" s="287"/>
      <c r="D68" s="1153"/>
      <c r="E68" s="1144"/>
      <c r="F68" s="1144"/>
      <c r="G68" s="1144"/>
      <c r="H68" s="1152"/>
    </row>
    <row r="69" spans="1:8" ht="12.75">
      <c r="A69" s="284"/>
      <c r="B69" s="285"/>
      <c r="C69" s="285"/>
      <c r="D69" s="1151"/>
      <c r="E69" s="1144"/>
      <c r="F69" s="1144"/>
      <c r="G69" s="1144"/>
      <c r="H69" s="1152"/>
    </row>
    <row r="70" spans="1:8" ht="12.75">
      <c r="A70" s="286"/>
      <c r="B70" s="287"/>
      <c r="C70" s="287"/>
      <c r="D70" s="1153"/>
      <c r="E70" s="1144"/>
      <c r="F70" s="1144"/>
      <c r="G70" s="1144"/>
      <c r="H70" s="1152"/>
    </row>
    <row r="71" spans="1:8" ht="12.75">
      <c r="A71" s="284"/>
      <c r="B71" s="285"/>
      <c r="C71" s="285"/>
      <c r="D71" s="1151"/>
      <c r="E71" s="1144"/>
      <c r="F71" s="1144"/>
      <c r="G71" s="1144"/>
      <c r="H71" s="1152"/>
    </row>
    <row r="72" spans="1:8" ht="15.75" customHeight="1">
      <c r="A72" s="1154"/>
      <c r="B72" s="1154"/>
      <c r="C72" s="1154"/>
      <c r="D72" s="1154"/>
      <c r="E72" s="1154"/>
      <c r="F72" s="1154"/>
      <c r="G72" s="1154"/>
      <c r="H72" s="1154"/>
    </row>
  </sheetData>
  <mergeCells count="72">
    <mergeCell ref="A72:H72"/>
    <mergeCell ref="D6:H6"/>
    <mergeCell ref="A1:H1"/>
    <mergeCell ref="D2:H2"/>
    <mergeCell ref="D3:H3"/>
    <mergeCell ref="D4:H4"/>
    <mergeCell ref="D5:H5"/>
    <mergeCell ref="D18:H18"/>
    <mergeCell ref="D7:H7"/>
    <mergeCell ref="D8:H8"/>
    <mergeCell ref="D9:H9"/>
    <mergeCell ref="D10:H10"/>
    <mergeCell ref="D11:H11"/>
    <mergeCell ref="D12:H12"/>
    <mergeCell ref="D13:H13"/>
    <mergeCell ref="D14:H14"/>
    <mergeCell ref="D15:H15"/>
    <mergeCell ref="D16:H16"/>
    <mergeCell ref="D17:H17"/>
    <mergeCell ref="D30:H30"/>
    <mergeCell ref="D19:H19"/>
    <mergeCell ref="D20:H20"/>
    <mergeCell ref="D21:H21"/>
    <mergeCell ref="D22:H22"/>
    <mergeCell ref="D23:H23"/>
    <mergeCell ref="D24:H24"/>
    <mergeCell ref="D25:H25"/>
    <mergeCell ref="D26:H26"/>
    <mergeCell ref="D27:H27"/>
    <mergeCell ref="D28:H28"/>
    <mergeCell ref="D29:H29"/>
    <mergeCell ref="D42:H42"/>
    <mergeCell ref="D31:H31"/>
    <mergeCell ref="D32:H32"/>
    <mergeCell ref="D33:H33"/>
    <mergeCell ref="D34:H34"/>
    <mergeCell ref="D35:H35"/>
    <mergeCell ref="D36:H36"/>
    <mergeCell ref="D37:H37"/>
    <mergeCell ref="D38:H38"/>
    <mergeCell ref="D39:H39"/>
    <mergeCell ref="D40:H40"/>
    <mergeCell ref="D41:H41"/>
    <mergeCell ref="D54:H54"/>
    <mergeCell ref="D43:H43"/>
    <mergeCell ref="D44:H44"/>
    <mergeCell ref="D45:H45"/>
    <mergeCell ref="D46:H46"/>
    <mergeCell ref="D47:H47"/>
    <mergeCell ref="D48:H48"/>
    <mergeCell ref="D49:H49"/>
    <mergeCell ref="D50:H50"/>
    <mergeCell ref="D51:H51"/>
    <mergeCell ref="D52:H52"/>
    <mergeCell ref="D53:H53"/>
    <mergeCell ref="D66:H66"/>
    <mergeCell ref="D55:H55"/>
    <mergeCell ref="D56:H56"/>
    <mergeCell ref="D57:H57"/>
    <mergeCell ref="D58:H58"/>
    <mergeCell ref="D59:H59"/>
    <mergeCell ref="D60:H60"/>
    <mergeCell ref="D61:H61"/>
    <mergeCell ref="D62:H62"/>
    <mergeCell ref="D63:H63"/>
    <mergeCell ref="D64:H64"/>
    <mergeCell ref="D65:H65"/>
    <mergeCell ref="D67:H67"/>
    <mergeCell ref="D68:H68"/>
    <mergeCell ref="D69:H69"/>
    <mergeCell ref="D70:H70"/>
    <mergeCell ref="D71:H71"/>
  </mergeCells>
  <dataValidations count="1">
    <dataValidation type="list" allowBlank="1" sqref="B3:B71" xr:uid="{0F0E799C-743D-4599-A559-31C0CCBD1367}">
      <formula1>"School Improvement amendment/update,Family Engagement Plan/Budget,Equipment Inventory,Technical Assistance,Attendance at Leadership Team/Administrative Team Meeting,Intent and Purpose compared to expenditures,GaDOE/MRESA Meeting,Other"</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0545D-DF45-4323-B26D-E07A8698384E}">
  <dimension ref="A1"/>
  <sheetViews>
    <sheetView workbookViewId="0"/>
  </sheetViews>
  <sheetFormatPr defaultRowHeight="12.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AE26D3B4ECCB242A1CC496CE029F40D" ma:contentTypeVersion="3" ma:contentTypeDescription="Create a new document." ma:contentTypeScope="" ma:versionID="c03acad7c20b942006b17568deb9d58d">
  <xsd:schema xmlns:xsd="http://www.w3.org/2001/XMLSchema" xmlns:xs="http://www.w3.org/2001/XMLSchema" xmlns:p="http://schemas.microsoft.com/office/2006/metadata/properties" xmlns:ns2="7002ab8b-12d0-4423-95ae-be92189734b4" targetNamespace="http://schemas.microsoft.com/office/2006/metadata/properties" ma:root="true" ma:fieldsID="ac404788c8447409b94c4a4caae9f3e0" ns2:_="">
    <xsd:import namespace="7002ab8b-12d0-4423-95ae-be92189734b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02ab8b-12d0-4423-95ae-be92189734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083E2D-B785-4D5F-9925-D39DCAD62EB7}"/>
</file>

<file path=customXml/itemProps2.xml><?xml version="1.0" encoding="utf-8"?>
<ds:datastoreItem xmlns:ds="http://schemas.openxmlformats.org/officeDocument/2006/customXml" ds:itemID="{A940A3E3-B945-468A-8B39-DB3FD713F6A5}"/>
</file>

<file path=customXml/itemProps3.xml><?xml version="1.0" encoding="utf-8"?>
<ds:datastoreItem xmlns:ds="http://schemas.openxmlformats.org/officeDocument/2006/customXml" ds:itemID="{4C52B750-415E-4C1A-A886-920BEAF120C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Butler, Candice</dc:creator>
  <cp:keywords/>
  <dc:description/>
  <cp:lastModifiedBy/>
  <cp:revision/>
  <dcterms:created xsi:type="dcterms:W3CDTF">2025-03-25T18:51:29Z</dcterms:created>
  <dcterms:modified xsi:type="dcterms:W3CDTF">2026-08-25T14:47:01Z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0x0101005AE26D3B4ECCB242A1CC496CE029F40D</vt:lpwstr>
  </property>
  <property fmtid="{D5CDD505-2E9C-101B-9397-08002B2CF9AE}" pid="3" name="MediaServiceImageTags">
    <vt:lpwstr/>
  </property>
</Properties>
</file>